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FREMA\Documents\KULIAH\ARCHIVE\"/>
    </mc:Choice>
  </mc:AlternateContent>
  <xr:revisionPtr revIDLastSave="0" documentId="8_{ED97B27D-3AA0-40DC-8841-FE6BFC81E48A}" xr6:coauthVersionLast="47" xr6:coauthVersionMax="47" xr10:uidLastSave="{00000000-0000-0000-0000-000000000000}"/>
  <bookViews>
    <workbookView xWindow="-110" yWindow="-110" windowWidth="19420" windowHeight="10300" activeTab="7" xr2:uid="{00000000-000D-0000-FFFF-FFFF00000000}"/>
  </bookViews>
  <sheets>
    <sheet name="DAFTAR PERUSAHAAN" sheetId="2" r:id="rId1"/>
    <sheet name="X1" sheetId="1" r:id="rId2"/>
    <sheet name="X2" sheetId="3" r:id="rId3"/>
    <sheet name="X3" sheetId="4" r:id="rId4"/>
    <sheet name="X4" sheetId="5" r:id="rId5"/>
    <sheet name="X5" sheetId="6" r:id="rId6"/>
    <sheet name="OLAH DATA" sheetId="7" r:id="rId7"/>
    <sheet name="SPSS" sheetId="8" r:id="rId8"/>
  </sheets>
  <definedNames>
    <definedName name="_xlnm.Print_Area" localSheetId="1">'X1'!$1:$1</definedName>
  </definedNames>
  <calcPr calcId="191029"/>
</workbook>
</file>

<file path=xl/calcChain.xml><?xml version="1.0" encoding="utf-8"?>
<calcChain xmlns="http://schemas.openxmlformats.org/spreadsheetml/2006/main">
  <c r="Z196" i="7" l="1"/>
  <c r="AA196" i="7" s="1"/>
  <c r="Z195" i="7"/>
  <c r="AA195" i="7" s="1"/>
  <c r="Z194" i="7"/>
  <c r="AA194" i="7" s="1"/>
  <c r="Z193" i="7"/>
  <c r="AA193" i="7" s="1"/>
  <c r="Z192" i="7"/>
  <c r="AA192" i="7" s="1"/>
  <c r="Z191" i="7"/>
  <c r="AA191" i="7" s="1"/>
  <c r="Z190" i="7"/>
  <c r="AA190" i="7" s="1"/>
  <c r="Z189" i="7"/>
  <c r="AA189" i="7" s="1"/>
  <c r="Z188" i="7"/>
  <c r="AA188" i="7" s="1"/>
  <c r="Z187" i="7"/>
  <c r="AA187" i="7" s="1"/>
  <c r="Z186" i="7"/>
  <c r="AA186" i="7" s="1"/>
  <c r="Z185" i="7"/>
  <c r="AA185" i="7" s="1"/>
  <c r="Z184" i="7"/>
  <c r="AA184" i="7" s="1"/>
  <c r="Z183" i="7"/>
  <c r="AA183" i="7" s="1"/>
  <c r="Z182" i="7"/>
  <c r="AA182" i="7" s="1"/>
  <c r="Z181" i="7"/>
  <c r="AA181" i="7" s="1"/>
  <c r="Z180" i="7"/>
  <c r="AA180" i="7" s="1"/>
  <c r="Z179" i="7"/>
  <c r="AA179" i="7" s="1"/>
  <c r="Z178" i="7"/>
  <c r="AA178" i="7" s="1"/>
  <c r="Z177" i="7"/>
  <c r="AA177" i="7" s="1"/>
  <c r="Z176" i="7"/>
  <c r="AA176" i="7" s="1"/>
  <c r="Z175" i="7"/>
  <c r="AA175" i="7" s="1"/>
  <c r="Z174" i="7"/>
  <c r="AA174" i="7" s="1"/>
  <c r="Z173" i="7"/>
  <c r="AA173" i="7" s="1"/>
  <c r="Z172" i="7"/>
  <c r="AA172" i="7" s="1"/>
  <c r="Z171" i="7"/>
  <c r="AA171" i="7" s="1"/>
  <c r="Z170" i="7"/>
  <c r="AA170" i="7" s="1"/>
  <c r="Z169" i="7"/>
  <c r="AA169" i="7" s="1"/>
  <c r="Z168" i="7"/>
  <c r="AA168" i="7" s="1"/>
  <c r="Z167" i="7"/>
  <c r="AA167" i="7" s="1"/>
  <c r="Z166" i="7"/>
  <c r="AA166" i="7" s="1"/>
  <c r="Z165" i="7"/>
  <c r="AA165" i="7" s="1"/>
  <c r="Z164" i="7"/>
  <c r="AA164" i="7" s="1"/>
  <c r="Z163" i="7"/>
  <c r="AA163" i="7" s="1"/>
  <c r="Z162" i="7"/>
  <c r="AA162" i="7" s="1"/>
  <c r="Z161" i="7"/>
  <c r="AA161" i="7" s="1"/>
  <c r="Z160" i="7"/>
  <c r="AA160" i="7" s="1"/>
  <c r="Z159" i="7"/>
  <c r="AA159" i="7" s="1"/>
  <c r="Z158" i="7"/>
  <c r="AA158" i="7" s="1"/>
  <c r="Z157" i="7"/>
  <c r="AA157" i="7" s="1"/>
  <c r="Z156" i="7"/>
  <c r="AA156" i="7" s="1"/>
  <c r="Z155" i="7"/>
  <c r="AA155" i="7" s="1"/>
  <c r="Z154" i="7"/>
  <c r="AA154" i="7" s="1"/>
  <c r="Z153" i="7"/>
  <c r="AA153" i="7" s="1"/>
  <c r="Z152" i="7"/>
  <c r="AA152" i="7" s="1"/>
  <c r="Z151" i="7"/>
  <c r="AA151" i="7" s="1"/>
  <c r="Z150" i="7"/>
  <c r="AA150" i="7" s="1"/>
  <c r="Z149" i="7"/>
  <c r="AA149" i="7" s="1"/>
  <c r="Z148" i="7"/>
  <c r="AA148" i="7" s="1"/>
  <c r="Z147" i="7"/>
  <c r="AA147" i="7" s="1"/>
  <c r="Z146" i="7"/>
  <c r="AA146" i="7" s="1"/>
  <c r="Z145" i="7"/>
  <c r="AA145" i="7" s="1"/>
  <c r="Z144" i="7"/>
  <c r="AA144" i="7" s="1"/>
  <c r="Z143" i="7"/>
  <c r="AA143" i="7" s="1"/>
  <c r="Z142" i="7"/>
  <c r="AA142" i="7" s="1"/>
  <c r="Z141" i="7"/>
  <c r="AA141" i="7" s="1"/>
  <c r="Z140" i="7"/>
  <c r="AA140" i="7" s="1"/>
  <c r="Z139" i="7"/>
  <c r="AA139" i="7" s="1"/>
  <c r="Z138" i="7"/>
  <c r="AA138" i="7" s="1"/>
  <c r="Z137" i="7"/>
  <c r="AA137" i="7" s="1"/>
  <c r="Z136" i="7"/>
  <c r="AA136" i="7" s="1"/>
  <c r="Z135" i="7"/>
  <c r="AA135" i="7" s="1"/>
  <c r="Z134" i="7"/>
  <c r="AA134" i="7" s="1"/>
  <c r="Z133" i="7"/>
  <c r="AA133" i="7" s="1"/>
  <c r="Z132" i="7"/>
  <c r="AA132" i="7" s="1"/>
  <c r="Z131" i="7"/>
  <c r="AA131" i="7" s="1"/>
  <c r="Z130" i="7"/>
  <c r="AA130" i="7" s="1"/>
  <c r="Z129" i="7"/>
  <c r="AA129" i="7" s="1"/>
  <c r="Z128" i="7"/>
  <c r="AA128" i="7" s="1"/>
  <c r="Z127" i="7"/>
  <c r="AA127" i="7" s="1"/>
  <c r="Z126" i="7"/>
  <c r="AA126" i="7" s="1"/>
  <c r="Z125" i="7"/>
  <c r="AA125" i="7" s="1"/>
  <c r="Z124" i="7"/>
  <c r="AA124" i="7" s="1"/>
  <c r="Z123" i="7"/>
  <c r="AA123" i="7" s="1"/>
  <c r="Z122" i="7"/>
  <c r="AA122" i="7" s="1"/>
  <c r="Z121" i="7"/>
  <c r="AA121" i="7" s="1"/>
  <c r="Z120" i="7"/>
  <c r="AA120" i="7" s="1"/>
  <c r="Z119" i="7"/>
  <c r="AA119" i="7" s="1"/>
  <c r="Z118" i="7"/>
  <c r="AA118" i="7" s="1"/>
  <c r="Z117" i="7"/>
  <c r="AA117" i="7" s="1"/>
  <c r="Z116" i="7"/>
  <c r="AA116" i="7" s="1"/>
  <c r="Z115" i="7"/>
  <c r="AA115" i="7" s="1"/>
  <c r="Z114" i="7"/>
  <c r="AA114" i="7" s="1"/>
  <c r="Z113" i="7"/>
  <c r="AA113" i="7" s="1"/>
  <c r="Z112" i="7"/>
  <c r="AA112" i="7" s="1"/>
  <c r="Z111" i="7"/>
  <c r="AA111" i="7" s="1"/>
  <c r="Z110" i="7"/>
  <c r="AA110" i="7" s="1"/>
  <c r="Z109" i="7"/>
  <c r="AA109" i="7" s="1"/>
  <c r="Z108" i="7"/>
  <c r="AA108" i="7" s="1"/>
  <c r="Z107" i="7"/>
  <c r="AA107" i="7" s="1"/>
  <c r="Z106" i="7"/>
  <c r="AA106" i="7" s="1"/>
  <c r="Z105" i="7"/>
  <c r="AA105" i="7" s="1"/>
  <c r="Z104" i="7"/>
  <c r="AA104" i="7" s="1"/>
  <c r="Z103" i="7"/>
  <c r="AA103" i="7" s="1"/>
  <c r="Z102" i="7"/>
  <c r="AA102" i="7" s="1"/>
  <c r="Z101" i="7"/>
  <c r="AA101" i="7" s="1"/>
  <c r="Z100" i="7"/>
  <c r="AA100" i="7" s="1"/>
  <c r="Z99" i="7"/>
  <c r="AA99" i="7" s="1"/>
  <c r="Z98" i="7"/>
  <c r="AA98" i="7" s="1"/>
  <c r="Z97" i="7"/>
  <c r="AA97" i="7" s="1"/>
  <c r="Z96" i="7"/>
  <c r="AA96" i="7" s="1"/>
  <c r="Z95" i="7"/>
  <c r="AA95" i="7" s="1"/>
  <c r="Z94" i="7"/>
  <c r="AA94" i="7" s="1"/>
  <c r="Z93" i="7"/>
  <c r="AA93" i="7" s="1"/>
  <c r="Z92" i="7"/>
  <c r="AA92" i="7" s="1"/>
  <c r="Z91" i="7"/>
  <c r="AA91" i="7" s="1"/>
  <c r="Z90" i="7"/>
  <c r="AA90" i="7" s="1"/>
  <c r="Z89" i="7"/>
  <c r="AA89" i="7" s="1"/>
  <c r="Z88" i="7"/>
  <c r="AA88" i="7" s="1"/>
  <c r="Z87" i="7"/>
  <c r="AA87" i="7" s="1"/>
  <c r="Z86" i="7"/>
  <c r="AA86" i="7" s="1"/>
  <c r="Z85" i="7"/>
  <c r="AA85" i="7" s="1"/>
  <c r="Z84" i="7"/>
  <c r="AA84" i="7" s="1"/>
  <c r="Z83" i="7"/>
  <c r="AA83" i="7" s="1"/>
  <c r="Z82" i="7"/>
  <c r="AA82" i="7" s="1"/>
  <c r="Z81" i="7"/>
  <c r="AA81" i="7" s="1"/>
  <c r="Z80" i="7"/>
  <c r="AA80" i="7" s="1"/>
  <c r="Z79" i="7"/>
  <c r="AA79" i="7" s="1"/>
  <c r="Z78" i="7"/>
  <c r="AA78" i="7" s="1"/>
  <c r="Z77" i="7"/>
  <c r="AA77" i="7" s="1"/>
  <c r="Z76" i="7"/>
  <c r="AA76" i="7" s="1"/>
  <c r="Z75" i="7"/>
  <c r="AA75" i="7" s="1"/>
  <c r="Z74" i="7"/>
  <c r="AA74" i="7" s="1"/>
  <c r="Z73" i="7"/>
  <c r="AA73" i="7" s="1"/>
  <c r="Z72" i="7"/>
  <c r="AA72" i="7" s="1"/>
  <c r="Z71" i="7"/>
  <c r="AA71" i="7" s="1"/>
  <c r="Z70" i="7"/>
  <c r="AA70" i="7" s="1"/>
  <c r="Z69" i="7"/>
  <c r="AA69" i="7" s="1"/>
  <c r="Z68" i="7"/>
  <c r="AA68" i="7" s="1"/>
  <c r="Z67" i="7"/>
  <c r="AA67" i="7" s="1"/>
  <c r="Z66" i="7"/>
  <c r="AA66" i="7" s="1"/>
  <c r="Z65" i="7"/>
  <c r="AA65" i="7" s="1"/>
  <c r="Z64" i="7"/>
  <c r="AA64" i="7" s="1"/>
  <c r="Z63" i="7"/>
  <c r="AA63" i="7" s="1"/>
  <c r="Z62" i="7"/>
  <c r="AA62" i="7" s="1"/>
  <c r="Z61" i="7"/>
  <c r="AA61" i="7" s="1"/>
  <c r="Z60" i="7"/>
  <c r="AA60" i="7" s="1"/>
  <c r="Z59" i="7"/>
  <c r="AA59" i="7" s="1"/>
  <c r="Z58" i="7"/>
  <c r="AA58" i="7" s="1"/>
  <c r="Z57" i="7"/>
  <c r="AA57" i="7" s="1"/>
  <c r="Z56" i="7"/>
  <c r="AA56" i="7" s="1"/>
  <c r="Z55" i="7"/>
  <c r="AA55" i="7" s="1"/>
  <c r="Z54" i="7"/>
  <c r="AA54" i="7" s="1"/>
  <c r="Z53" i="7"/>
  <c r="AA53" i="7" s="1"/>
  <c r="Z52" i="7"/>
  <c r="AA52" i="7" s="1"/>
  <c r="Z51" i="7"/>
  <c r="AA51" i="7" s="1"/>
  <c r="Z50" i="7"/>
  <c r="AA50" i="7" s="1"/>
  <c r="Z49" i="7"/>
  <c r="AA49" i="7" s="1"/>
  <c r="Z48" i="7"/>
  <c r="AA48" i="7" s="1"/>
  <c r="Z47" i="7"/>
  <c r="AA47" i="7" s="1"/>
  <c r="Z46" i="7"/>
  <c r="AA46" i="7" s="1"/>
  <c r="Z45" i="7"/>
  <c r="AA45" i="7" s="1"/>
  <c r="Z44" i="7"/>
  <c r="AA44" i="7" s="1"/>
  <c r="Z43" i="7"/>
  <c r="AA43" i="7" s="1"/>
  <c r="Z42" i="7"/>
  <c r="AA42" i="7" s="1"/>
  <c r="Z41" i="7"/>
  <c r="AA41" i="7" s="1"/>
  <c r="Z40" i="7"/>
  <c r="AA40" i="7" s="1"/>
  <c r="Z39" i="7"/>
  <c r="AA39" i="7" s="1"/>
  <c r="Z38" i="7"/>
  <c r="AA38" i="7" s="1"/>
  <c r="Z37" i="7"/>
  <c r="AA37" i="7" s="1"/>
  <c r="Z36" i="7"/>
  <c r="AA36" i="7" s="1"/>
  <c r="Z35" i="7"/>
  <c r="AA35" i="7" s="1"/>
  <c r="Z34" i="7"/>
  <c r="AA34" i="7" s="1"/>
  <c r="Z33" i="7"/>
  <c r="AA33" i="7" s="1"/>
  <c r="Z32" i="7"/>
  <c r="AA32" i="7" s="1"/>
  <c r="Z31" i="7"/>
  <c r="AA31" i="7" s="1"/>
  <c r="Z30" i="7"/>
  <c r="AA30" i="7" s="1"/>
  <c r="Z29" i="7"/>
  <c r="AA29" i="7" s="1"/>
  <c r="Z28" i="7"/>
  <c r="AA28" i="7" s="1"/>
  <c r="Z27" i="7"/>
  <c r="AA27" i="7" s="1"/>
  <c r="Z26" i="7"/>
  <c r="AA26" i="7" s="1"/>
  <c r="Z25" i="7"/>
  <c r="AA25" i="7" s="1"/>
  <c r="Z24" i="7"/>
  <c r="AA24" i="7" s="1"/>
  <c r="Z23" i="7"/>
  <c r="AA23" i="7" s="1"/>
  <c r="Z22" i="7"/>
  <c r="AA22" i="7" s="1"/>
  <c r="Z21" i="7"/>
  <c r="AA21" i="7" s="1"/>
  <c r="Z20" i="7"/>
  <c r="AA20" i="7" s="1"/>
  <c r="Z19" i="7"/>
  <c r="AA19" i="7" s="1"/>
  <c r="Z18" i="7"/>
  <c r="AA18" i="7" s="1"/>
  <c r="Z17" i="7"/>
  <c r="AA17" i="7" s="1"/>
  <c r="Z16" i="7"/>
  <c r="AA16" i="7" s="1"/>
  <c r="Z15" i="7"/>
  <c r="AA15" i="7" s="1"/>
  <c r="Z14" i="7"/>
  <c r="AA14" i="7" s="1"/>
  <c r="Z13" i="7"/>
  <c r="AA13" i="7" s="1"/>
  <c r="Z12" i="7"/>
  <c r="AA12" i="7" s="1"/>
  <c r="Z11" i="7"/>
  <c r="AA11" i="7" s="1"/>
  <c r="Z10" i="7"/>
  <c r="AA10" i="7" s="1"/>
  <c r="Z9" i="7"/>
  <c r="AA9" i="7" s="1"/>
  <c r="Z8" i="7"/>
  <c r="AA8" i="7" s="1"/>
  <c r="Z7" i="7"/>
  <c r="AA7" i="7" s="1"/>
  <c r="Z6" i="7"/>
  <c r="AA6" i="7" s="1"/>
  <c r="Z5" i="7"/>
  <c r="AA5" i="7" s="1"/>
  <c r="Z4" i="7"/>
  <c r="AA4" i="7" s="1"/>
  <c r="Z3" i="7"/>
  <c r="AA3" i="7" s="1"/>
  <c r="U196" i="7"/>
  <c r="V196" i="7" s="1"/>
  <c r="U195" i="7"/>
  <c r="V195" i="7" s="1"/>
  <c r="U194" i="7"/>
  <c r="V194" i="7" s="1"/>
  <c r="U193" i="7"/>
  <c r="V193" i="7" s="1"/>
  <c r="U192" i="7"/>
  <c r="V192" i="7" s="1"/>
  <c r="U191" i="7"/>
  <c r="V191" i="7" s="1"/>
  <c r="U190" i="7"/>
  <c r="V190" i="7" s="1"/>
  <c r="U189" i="7"/>
  <c r="V189" i="7" s="1"/>
  <c r="U188" i="7"/>
  <c r="V188" i="7" s="1"/>
  <c r="U187" i="7"/>
  <c r="V187" i="7" s="1"/>
  <c r="U186" i="7"/>
  <c r="V186" i="7" s="1"/>
  <c r="U185" i="7"/>
  <c r="V185" i="7" s="1"/>
  <c r="U184" i="7"/>
  <c r="V184" i="7" s="1"/>
  <c r="U183" i="7"/>
  <c r="V183" i="7" s="1"/>
  <c r="U182" i="7"/>
  <c r="V182" i="7" s="1"/>
  <c r="U181" i="7"/>
  <c r="V181" i="7" s="1"/>
  <c r="U180" i="7"/>
  <c r="V180" i="7" s="1"/>
  <c r="U179" i="7"/>
  <c r="V179" i="7" s="1"/>
  <c r="U178" i="7"/>
  <c r="V178" i="7" s="1"/>
  <c r="U177" i="7"/>
  <c r="V177" i="7" s="1"/>
  <c r="U176" i="7"/>
  <c r="V176" i="7" s="1"/>
  <c r="U175" i="7"/>
  <c r="V175" i="7" s="1"/>
  <c r="U174" i="7"/>
  <c r="V174" i="7" s="1"/>
  <c r="U173" i="7"/>
  <c r="V173" i="7" s="1"/>
  <c r="U172" i="7"/>
  <c r="V172" i="7" s="1"/>
  <c r="U171" i="7"/>
  <c r="V171" i="7" s="1"/>
  <c r="U170" i="7"/>
  <c r="V170" i="7" s="1"/>
  <c r="U169" i="7"/>
  <c r="V169" i="7" s="1"/>
  <c r="U168" i="7"/>
  <c r="V168" i="7" s="1"/>
  <c r="U167" i="7"/>
  <c r="V167" i="7" s="1"/>
  <c r="U166" i="7"/>
  <c r="V166" i="7" s="1"/>
  <c r="U165" i="7"/>
  <c r="V165" i="7" s="1"/>
  <c r="U164" i="7"/>
  <c r="V164" i="7" s="1"/>
  <c r="U163" i="7"/>
  <c r="V163" i="7" s="1"/>
  <c r="U162" i="7"/>
  <c r="V162" i="7" s="1"/>
  <c r="U161" i="7"/>
  <c r="V161" i="7" s="1"/>
  <c r="U160" i="7"/>
  <c r="V160" i="7" s="1"/>
  <c r="U159" i="7"/>
  <c r="V159" i="7" s="1"/>
  <c r="U158" i="7"/>
  <c r="V158" i="7" s="1"/>
  <c r="U157" i="7"/>
  <c r="V157" i="7" s="1"/>
  <c r="U156" i="7"/>
  <c r="V156" i="7" s="1"/>
  <c r="U155" i="7"/>
  <c r="V155" i="7" s="1"/>
  <c r="U154" i="7"/>
  <c r="V154" i="7" s="1"/>
  <c r="U153" i="7"/>
  <c r="V153" i="7" s="1"/>
  <c r="U152" i="7"/>
  <c r="V152" i="7" s="1"/>
  <c r="U151" i="7"/>
  <c r="V151" i="7" s="1"/>
  <c r="U150" i="7"/>
  <c r="V150" i="7" s="1"/>
  <c r="U149" i="7"/>
  <c r="V149" i="7" s="1"/>
  <c r="U148" i="7"/>
  <c r="V148" i="7" s="1"/>
  <c r="U147" i="7"/>
  <c r="V147" i="7" s="1"/>
  <c r="U146" i="7"/>
  <c r="V146" i="7" s="1"/>
  <c r="U145" i="7"/>
  <c r="V145" i="7" s="1"/>
  <c r="U144" i="7"/>
  <c r="V144" i="7" s="1"/>
  <c r="U143" i="7"/>
  <c r="V143" i="7" s="1"/>
  <c r="U142" i="7"/>
  <c r="V142" i="7" s="1"/>
  <c r="U141" i="7"/>
  <c r="V141" i="7" s="1"/>
  <c r="U140" i="7"/>
  <c r="V140" i="7" s="1"/>
  <c r="U139" i="7"/>
  <c r="V139" i="7" s="1"/>
  <c r="U138" i="7"/>
  <c r="V138" i="7" s="1"/>
  <c r="U137" i="7"/>
  <c r="V137" i="7" s="1"/>
  <c r="U136" i="7"/>
  <c r="V136" i="7" s="1"/>
  <c r="U135" i="7"/>
  <c r="V135" i="7" s="1"/>
  <c r="U134" i="7"/>
  <c r="V134" i="7" s="1"/>
  <c r="U133" i="7"/>
  <c r="V133" i="7" s="1"/>
  <c r="U132" i="7"/>
  <c r="V132" i="7" s="1"/>
  <c r="U131" i="7"/>
  <c r="V131" i="7" s="1"/>
  <c r="U130" i="7"/>
  <c r="V130" i="7" s="1"/>
  <c r="U129" i="7"/>
  <c r="V129" i="7" s="1"/>
  <c r="U128" i="7"/>
  <c r="V128" i="7" s="1"/>
  <c r="U127" i="7"/>
  <c r="V127" i="7" s="1"/>
  <c r="U126" i="7"/>
  <c r="V126" i="7" s="1"/>
  <c r="U125" i="7"/>
  <c r="V125" i="7" s="1"/>
  <c r="U124" i="7"/>
  <c r="V124" i="7" s="1"/>
  <c r="U123" i="7"/>
  <c r="V123" i="7" s="1"/>
  <c r="U122" i="7"/>
  <c r="V122" i="7" s="1"/>
  <c r="U121" i="7"/>
  <c r="V121" i="7" s="1"/>
  <c r="U120" i="7"/>
  <c r="V120" i="7" s="1"/>
  <c r="U119" i="7"/>
  <c r="V119" i="7" s="1"/>
  <c r="U118" i="7"/>
  <c r="V118" i="7" s="1"/>
  <c r="U117" i="7"/>
  <c r="V117" i="7" s="1"/>
  <c r="U116" i="7"/>
  <c r="V116" i="7" s="1"/>
  <c r="U115" i="7"/>
  <c r="V115" i="7" s="1"/>
  <c r="U114" i="7"/>
  <c r="V114" i="7" s="1"/>
  <c r="U113" i="7"/>
  <c r="V113" i="7" s="1"/>
  <c r="U112" i="7"/>
  <c r="V112" i="7" s="1"/>
  <c r="U111" i="7"/>
  <c r="V111" i="7" s="1"/>
  <c r="U110" i="7"/>
  <c r="V110" i="7" s="1"/>
  <c r="U109" i="7"/>
  <c r="V109" i="7" s="1"/>
  <c r="U108" i="7"/>
  <c r="V108" i="7" s="1"/>
  <c r="U107" i="7"/>
  <c r="V107" i="7" s="1"/>
  <c r="U106" i="7"/>
  <c r="V106" i="7" s="1"/>
  <c r="U105" i="7"/>
  <c r="V105" i="7" s="1"/>
  <c r="U104" i="7"/>
  <c r="V104" i="7" s="1"/>
  <c r="U103" i="7"/>
  <c r="V103" i="7" s="1"/>
  <c r="U102" i="7"/>
  <c r="V102" i="7" s="1"/>
  <c r="U101" i="7"/>
  <c r="V101" i="7" s="1"/>
  <c r="U100" i="7"/>
  <c r="V100" i="7" s="1"/>
  <c r="U99" i="7"/>
  <c r="V99" i="7" s="1"/>
  <c r="U98" i="7"/>
  <c r="V98" i="7" s="1"/>
  <c r="U97" i="7"/>
  <c r="V97" i="7" s="1"/>
  <c r="U96" i="7"/>
  <c r="V96" i="7" s="1"/>
  <c r="U95" i="7"/>
  <c r="V95" i="7" s="1"/>
  <c r="U94" i="7"/>
  <c r="V94" i="7" s="1"/>
  <c r="U93" i="7"/>
  <c r="V93" i="7" s="1"/>
  <c r="U92" i="7"/>
  <c r="V92" i="7" s="1"/>
  <c r="U91" i="7"/>
  <c r="V91" i="7" s="1"/>
  <c r="U90" i="7"/>
  <c r="V90" i="7" s="1"/>
  <c r="U89" i="7"/>
  <c r="V89" i="7" s="1"/>
  <c r="U88" i="7"/>
  <c r="V88" i="7" s="1"/>
  <c r="U87" i="7"/>
  <c r="V87" i="7" s="1"/>
  <c r="U86" i="7"/>
  <c r="V86" i="7" s="1"/>
  <c r="U85" i="7"/>
  <c r="V85" i="7" s="1"/>
  <c r="U84" i="7"/>
  <c r="V84" i="7" s="1"/>
  <c r="U83" i="7"/>
  <c r="V83" i="7" s="1"/>
  <c r="U82" i="7"/>
  <c r="V82" i="7" s="1"/>
  <c r="U81" i="7"/>
  <c r="V81" i="7" s="1"/>
  <c r="U80" i="7"/>
  <c r="V80" i="7" s="1"/>
  <c r="U79" i="7"/>
  <c r="V79" i="7" s="1"/>
  <c r="U78" i="7"/>
  <c r="V78" i="7" s="1"/>
  <c r="U77" i="7"/>
  <c r="V77" i="7" s="1"/>
  <c r="U76" i="7"/>
  <c r="V76" i="7" s="1"/>
  <c r="U75" i="7"/>
  <c r="V75" i="7" s="1"/>
  <c r="U74" i="7"/>
  <c r="V74" i="7" s="1"/>
  <c r="U73" i="7"/>
  <c r="V73" i="7" s="1"/>
  <c r="U72" i="7"/>
  <c r="V72" i="7" s="1"/>
  <c r="U71" i="7"/>
  <c r="V71" i="7" s="1"/>
  <c r="U70" i="7"/>
  <c r="V70" i="7" s="1"/>
  <c r="U69" i="7"/>
  <c r="V69" i="7" s="1"/>
  <c r="U68" i="7"/>
  <c r="V68" i="7" s="1"/>
  <c r="U67" i="7"/>
  <c r="V67" i="7" s="1"/>
  <c r="U66" i="7"/>
  <c r="V66" i="7" s="1"/>
  <c r="U65" i="7"/>
  <c r="V65" i="7" s="1"/>
  <c r="U64" i="7"/>
  <c r="V64" i="7" s="1"/>
  <c r="U63" i="7"/>
  <c r="V63" i="7" s="1"/>
  <c r="U62" i="7"/>
  <c r="V62" i="7" s="1"/>
  <c r="U61" i="7"/>
  <c r="V61" i="7" s="1"/>
  <c r="U60" i="7"/>
  <c r="V60" i="7" s="1"/>
  <c r="U59" i="7"/>
  <c r="V59" i="7" s="1"/>
  <c r="U58" i="7"/>
  <c r="V58" i="7" s="1"/>
  <c r="U57" i="7"/>
  <c r="V57" i="7" s="1"/>
  <c r="U56" i="7"/>
  <c r="V56" i="7" s="1"/>
  <c r="U55" i="7"/>
  <c r="V55" i="7" s="1"/>
  <c r="U54" i="7"/>
  <c r="V54" i="7" s="1"/>
  <c r="U53" i="7"/>
  <c r="V53" i="7" s="1"/>
  <c r="U52" i="7"/>
  <c r="V52" i="7" s="1"/>
  <c r="U51" i="7"/>
  <c r="V51" i="7" s="1"/>
  <c r="U50" i="7"/>
  <c r="V50" i="7" s="1"/>
  <c r="U49" i="7"/>
  <c r="V49" i="7" s="1"/>
  <c r="U48" i="7"/>
  <c r="V48" i="7" s="1"/>
  <c r="U47" i="7"/>
  <c r="V47" i="7" s="1"/>
  <c r="U46" i="7"/>
  <c r="V46" i="7" s="1"/>
  <c r="U45" i="7"/>
  <c r="V45" i="7" s="1"/>
  <c r="U44" i="7"/>
  <c r="V44" i="7" s="1"/>
  <c r="U43" i="7"/>
  <c r="V43" i="7" s="1"/>
  <c r="U42" i="7"/>
  <c r="V42" i="7" s="1"/>
  <c r="U41" i="7"/>
  <c r="V41" i="7" s="1"/>
  <c r="U40" i="7"/>
  <c r="V40" i="7" s="1"/>
  <c r="U39" i="7"/>
  <c r="V39" i="7" s="1"/>
  <c r="U38" i="7"/>
  <c r="V38" i="7" s="1"/>
  <c r="U37" i="7"/>
  <c r="V37" i="7" s="1"/>
  <c r="U36" i="7"/>
  <c r="V36" i="7" s="1"/>
  <c r="U35" i="7"/>
  <c r="V35" i="7" s="1"/>
  <c r="U34" i="7"/>
  <c r="V34" i="7" s="1"/>
  <c r="U33" i="7"/>
  <c r="V33" i="7" s="1"/>
  <c r="U32" i="7"/>
  <c r="V32" i="7" s="1"/>
  <c r="U31" i="7"/>
  <c r="V31" i="7" s="1"/>
  <c r="U30" i="7"/>
  <c r="V30" i="7" s="1"/>
  <c r="U29" i="7"/>
  <c r="V29" i="7" s="1"/>
  <c r="U28" i="7"/>
  <c r="V28" i="7" s="1"/>
  <c r="U27" i="7"/>
  <c r="V27" i="7" s="1"/>
  <c r="U26" i="7"/>
  <c r="V26" i="7" s="1"/>
  <c r="U25" i="7"/>
  <c r="V25" i="7" s="1"/>
  <c r="U24" i="7"/>
  <c r="V24" i="7" s="1"/>
  <c r="U23" i="7"/>
  <c r="V23" i="7" s="1"/>
  <c r="U22" i="7"/>
  <c r="V22" i="7" s="1"/>
  <c r="U21" i="7"/>
  <c r="V21" i="7" s="1"/>
  <c r="U20" i="7"/>
  <c r="V20" i="7" s="1"/>
  <c r="U19" i="7"/>
  <c r="V19" i="7" s="1"/>
  <c r="U18" i="7"/>
  <c r="V18" i="7" s="1"/>
  <c r="U17" i="7"/>
  <c r="V17" i="7" s="1"/>
  <c r="U16" i="7"/>
  <c r="V16" i="7" s="1"/>
  <c r="U15" i="7"/>
  <c r="V15" i="7" s="1"/>
  <c r="U14" i="7"/>
  <c r="V14" i="7" s="1"/>
  <c r="U13" i="7"/>
  <c r="V13" i="7" s="1"/>
  <c r="U12" i="7"/>
  <c r="V12" i="7" s="1"/>
  <c r="U11" i="7"/>
  <c r="V11" i="7" s="1"/>
  <c r="U10" i="7"/>
  <c r="V10" i="7" s="1"/>
  <c r="U9" i="7"/>
  <c r="V9" i="7" s="1"/>
  <c r="U8" i="7"/>
  <c r="V8" i="7" s="1"/>
  <c r="U7" i="7"/>
  <c r="V7" i="7" s="1"/>
  <c r="U6" i="7"/>
  <c r="V6" i="7" s="1"/>
  <c r="U5" i="7"/>
  <c r="V5" i="7" s="1"/>
  <c r="U4" i="7"/>
  <c r="V4" i="7" s="1"/>
  <c r="U3" i="7"/>
  <c r="V3" i="7" s="1"/>
  <c r="P196" i="7"/>
  <c r="Q196" i="7" s="1"/>
  <c r="P195" i="7"/>
  <c r="Q195" i="7" s="1"/>
  <c r="P194" i="7"/>
  <c r="Q194" i="7" s="1"/>
  <c r="P193" i="7"/>
  <c r="Q193" i="7" s="1"/>
  <c r="P192" i="7"/>
  <c r="Q192" i="7" s="1"/>
  <c r="P191" i="7"/>
  <c r="Q191" i="7" s="1"/>
  <c r="P190" i="7"/>
  <c r="Q190" i="7" s="1"/>
  <c r="P189" i="7"/>
  <c r="Q189" i="7" s="1"/>
  <c r="P188" i="7"/>
  <c r="Q188" i="7" s="1"/>
  <c r="P187" i="7"/>
  <c r="Q187" i="7" s="1"/>
  <c r="P186" i="7"/>
  <c r="Q186" i="7" s="1"/>
  <c r="P185" i="7"/>
  <c r="Q185" i="7" s="1"/>
  <c r="P184" i="7"/>
  <c r="Q184" i="7" s="1"/>
  <c r="P183" i="7"/>
  <c r="Q183" i="7" s="1"/>
  <c r="P182" i="7"/>
  <c r="Q182" i="7" s="1"/>
  <c r="P181" i="7"/>
  <c r="Q181" i="7" s="1"/>
  <c r="P180" i="7"/>
  <c r="Q180" i="7" s="1"/>
  <c r="P179" i="7"/>
  <c r="Q179" i="7" s="1"/>
  <c r="P178" i="7"/>
  <c r="Q178" i="7" s="1"/>
  <c r="P177" i="7"/>
  <c r="Q177" i="7" s="1"/>
  <c r="P176" i="7"/>
  <c r="Q176" i="7" s="1"/>
  <c r="P175" i="7"/>
  <c r="Q175" i="7" s="1"/>
  <c r="P174" i="7"/>
  <c r="Q174" i="7" s="1"/>
  <c r="P173" i="7"/>
  <c r="Q173" i="7" s="1"/>
  <c r="P172" i="7"/>
  <c r="Q172" i="7" s="1"/>
  <c r="P171" i="7"/>
  <c r="Q171" i="7" s="1"/>
  <c r="P170" i="7"/>
  <c r="Q170" i="7" s="1"/>
  <c r="P169" i="7"/>
  <c r="Q169" i="7" s="1"/>
  <c r="P168" i="7"/>
  <c r="Q168" i="7" s="1"/>
  <c r="P167" i="7"/>
  <c r="Q167" i="7" s="1"/>
  <c r="P166" i="7"/>
  <c r="Q166" i="7" s="1"/>
  <c r="P165" i="7"/>
  <c r="Q165" i="7" s="1"/>
  <c r="P164" i="7"/>
  <c r="Q164" i="7" s="1"/>
  <c r="P163" i="7"/>
  <c r="Q163" i="7" s="1"/>
  <c r="P162" i="7"/>
  <c r="Q162" i="7" s="1"/>
  <c r="P161" i="7"/>
  <c r="Q161" i="7" s="1"/>
  <c r="P160" i="7"/>
  <c r="Q160" i="7" s="1"/>
  <c r="P159" i="7"/>
  <c r="Q159" i="7" s="1"/>
  <c r="P158" i="7"/>
  <c r="Q158" i="7" s="1"/>
  <c r="P157" i="7"/>
  <c r="Q157" i="7" s="1"/>
  <c r="P156" i="7"/>
  <c r="Q156" i="7" s="1"/>
  <c r="P155" i="7"/>
  <c r="Q155" i="7" s="1"/>
  <c r="P154" i="7"/>
  <c r="Q154" i="7" s="1"/>
  <c r="P153" i="7"/>
  <c r="Q153" i="7" s="1"/>
  <c r="P152" i="7"/>
  <c r="Q152" i="7" s="1"/>
  <c r="P151" i="7"/>
  <c r="Q151" i="7" s="1"/>
  <c r="P150" i="7"/>
  <c r="Q150" i="7" s="1"/>
  <c r="P149" i="7"/>
  <c r="Q149" i="7" s="1"/>
  <c r="P148" i="7"/>
  <c r="Q148" i="7" s="1"/>
  <c r="P147" i="7"/>
  <c r="Q147" i="7" s="1"/>
  <c r="P146" i="7"/>
  <c r="Q146" i="7" s="1"/>
  <c r="P145" i="7"/>
  <c r="Q145" i="7" s="1"/>
  <c r="P144" i="7"/>
  <c r="Q144" i="7" s="1"/>
  <c r="P143" i="7"/>
  <c r="Q143" i="7" s="1"/>
  <c r="P142" i="7"/>
  <c r="Q142" i="7" s="1"/>
  <c r="P141" i="7"/>
  <c r="Q141" i="7" s="1"/>
  <c r="P140" i="7"/>
  <c r="Q140" i="7" s="1"/>
  <c r="P139" i="7"/>
  <c r="Q139" i="7" s="1"/>
  <c r="P138" i="7"/>
  <c r="Q138" i="7" s="1"/>
  <c r="P137" i="7"/>
  <c r="Q137" i="7" s="1"/>
  <c r="P136" i="7"/>
  <c r="Q136" i="7" s="1"/>
  <c r="P135" i="7"/>
  <c r="Q135" i="7" s="1"/>
  <c r="P134" i="7"/>
  <c r="Q134" i="7" s="1"/>
  <c r="P133" i="7"/>
  <c r="Q133" i="7" s="1"/>
  <c r="P132" i="7"/>
  <c r="Q132" i="7" s="1"/>
  <c r="P131" i="7"/>
  <c r="Q131" i="7" s="1"/>
  <c r="P130" i="7"/>
  <c r="Q130" i="7" s="1"/>
  <c r="P129" i="7"/>
  <c r="Q129" i="7" s="1"/>
  <c r="P128" i="7"/>
  <c r="Q128" i="7" s="1"/>
  <c r="P127" i="7"/>
  <c r="Q127" i="7" s="1"/>
  <c r="P126" i="7"/>
  <c r="Q126" i="7" s="1"/>
  <c r="P125" i="7"/>
  <c r="Q125" i="7" s="1"/>
  <c r="P124" i="7"/>
  <c r="Q124" i="7" s="1"/>
  <c r="P123" i="7"/>
  <c r="Q123" i="7" s="1"/>
  <c r="P122" i="7"/>
  <c r="Q122" i="7" s="1"/>
  <c r="P121" i="7"/>
  <c r="Q121" i="7" s="1"/>
  <c r="P120" i="7"/>
  <c r="Q120" i="7" s="1"/>
  <c r="P119" i="7"/>
  <c r="Q119" i="7" s="1"/>
  <c r="P118" i="7"/>
  <c r="Q118" i="7" s="1"/>
  <c r="P117" i="7"/>
  <c r="Q117" i="7" s="1"/>
  <c r="P116" i="7"/>
  <c r="Q116" i="7" s="1"/>
  <c r="P115" i="7"/>
  <c r="Q115" i="7" s="1"/>
  <c r="P114" i="7"/>
  <c r="Q114" i="7" s="1"/>
  <c r="P113" i="7"/>
  <c r="Q113" i="7" s="1"/>
  <c r="P112" i="7"/>
  <c r="Q112" i="7" s="1"/>
  <c r="P111" i="7"/>
  <c r="Q111" i="7" s="1"/>
  <c r="P110" i="7"/>
  <c r="Q110" i="7" s="1"/>
  <c r="P109" i="7"/>
  <c r="Q109" i="7" s="1"/>
  <c r="P108" i="7"/>
  <c r="Q108" i="7" s="1"/>
  <c r="P107" i="7"/>
  <c r="Q107" i="7" s="1"/>
  <c r="P106" i="7"/>
  <c r="Q106" i="7" s="1"/>
  <c r="P105" i="7"/>
  <c r="Q105" i="7" s="1"/>
  <c r="P104" i="7"/>
  <c r="Q104" i="7" s="1"/>
  <c r="P103" i="7"/>
  <c r="Q103" i="7" s="1"/>
  <c r="P102" i="7"/>
  <c r="Q102" i="7" s="1"/>
  <c r="P101" i="7"/>
  <c r="Q101" i="7" s="1"/>
  <c r="P100" i="7"/>
  <c r="Q100" i="7" s="1"/>
  <c r="P99" i="7"/>
  <c r="Q99" i="7" s="1"/>
  <c r="P98" i="7"/>
  <c r="Q98" i="7" s="1"/>
  <c r="P97" i="7"/>
  <c r="Q97" i="7" s="1"/>
  <c r="P96" i="7"/>
  <c r="Q96" i="7" s="1"/>
  <c r="P95" i="7"/>
  <c r="Q95" i="7" s="1"/>
  <c r="P94" i="7"/>
  <c r="Q94" i="7" s="1"/>
  <c r="P93" i="7"/>
  <c r="Q93" i="7" s="1"/>
  <c r="P92" i="7"/>
  <c r="Q92" i="7" s="1"/>
  <c r="P91" i="7"/>
  <c r="Q91" i="7" s="1"/>
  <c r="P90" i="7"/>
  <c r="Q90" i="7" s="1"/>
  <c r="P89" i="7"/>
  <c r="Q89" i="7" s="1"/>
  <c r="P88" i="7"/>
  <c r="Q88" i="7" s="1"/>
  <c r="P87" i="7"/>
  <c r="Q87" i="7" s="1"/>
  <c r="P86" i="7"/>
  <c r="Q86" i="7" s="1"/>
  <c r="P85" i="7"/>
  <c r="Q85" i="7" s="1"/>
  <c r="P84" i="7"/>
  <c r="Q84" i="7" s="1"/>
  <c r="P83" i="7"/>
  <c r="Q83" i="7" s="1"/>
  <c r="P82" i="7"/>
  <c r="Q82" i="7" s="1"/>
  <c r="P81" i="7"/>
  <c r="Q81" i="7" s="1"/>
  <c r="P80" i="7"/>
  <c r="Q80" i="7" s="1"/>
  <c r="P79" i="7"/>
  <c r="Q79" i="7" s="1"/>
  <c r="P78" i="7"/>
  <c r="Q78" i="7" s="1"/>
  <c r="P77" i="7"/>
  <c r="Q77" i="7" s="1"/>
  <c r="P76" i="7"/>
  <c r="Q76" i="7" s="1"/>
  <c r="P75" i="7"/>
  <c r="Q75" i="7" s="1"/>
  <c r="P74" i="7"/>
  <c r="Q74" i="7" s="1"/>
  <c r="P73" i="7"/>
  <c r="Q73" i="7" s="1"/>
  <c r="P72" i="7"/>
  <c r="Q72" i="7" s="1"/>
  <c r="P71" i="7"/>
  <c r="Q71" i="7" s="1"/>
  <c r="P70" i="7"/>
  <c r="Q70" i="7" s="1"/>
  <c r="P69" i="7"/>
  <c r="Q69" i="7" s="1"/>
  <c r="P68" i="7"/>
  <c r="Q68" i="7" s="1"/>
  <c r="P67" i="7"/>
  <c r="Q67" i="7" s="1"/>
  <c r="P66" i="7"/>
  <c r="Q66" i="7" s="1"/>
  <c r="P65" i="7"/>
  <c r="Q65" i="7" s="1"/>
  <c r="P64" i="7"/>
  <c r="Q64" i="7" s="1"/>
  <c r="P63" i="7"/>
  <c r="Q63" i="7" s="1"/>
  <c r="P62" i="7"/>
  <c r="Q62" i="7" s="1"/>
  <c r="P61" i="7"/>
  <c r="Q61" i="7" s="1"/>
  <c r="P60" i="7"/>
  <c r="Q60" i="7" s="1"/>
  <c r="P59" i="7"/>
  <c r="Q59" i="7" s="1"/>
  <c r="P58" i="7"/>
  <c r="Q58" i="7" s="1"/>
  <c r="P57" i="7"/>
  <c r="Q57" i="7" s="1"/>
  <c r="P56" i="7"/>
  <c r="Q56" i="7" s="1"/>
  <c r="P55" i="7"/>
  <c r="Q55" i="7" s="1"/>
  <c r="P54" i="7"/>
  <c r="Q54" i="7" s="1"/>
  <c r="P53" i="7"/>
  <c r="Q53" i="7" s="1"/>
  <c r="P52" i="7"/>
  <c r="Q52" i="7" s="1"/>
  <c r="P51" i="7"/>
  <c r="Q51" i="7" s="1"/>
  <c r="P50" i="7"/>
  <c r="Q50" i="7" s="1"/>
  <c r="P49" i="7"/>
  <c r="Q49" i="7" s="1"/>
  <c r="P48" i="7"/>
  <c r="Q48" i="7" s="1"/>
  <c r="P47" i="7"/>
  <c r="Q47" i="7" s="1"/>
  <c r="P46" i="7"/>
  <c r="Q46" i="7" s="1"/>
  <c r="P45" i="7"/>
  <c r="Q45" i="7" s="1"/>
  <c r="P44" i="7"/>
  <c r="Q44" i="7" s="1"/>
  <c r="P43" i="7"/>
  <c r="Q43" i="7" s="1"/>
  <c r="P42" i="7"/>
  <c r="Q42" i="7" s="1"/>
  <c r="P41" i="7"/>
  <c r="Q41" i="7" s="1"/>
  <c r="P40" i="7"/>
  <c r="Q40" i="7" s="1"/>
  <c r="P39" i="7"/>
  <c r="Q39" i="7" s="1"/>
  <c r="P38" i="7"/>
  <c r="Q38" i="7" s="1"/>
  <c r="P37" i="7"/>
  <c r="Q37" i="7" s="1"/>
  <c r="P36" i="7"/>
  <c r="Q36" i="7" s="1"/>
  <c r="P35" i="7"/>
  <c r="Q35" i="7" s="1"/>
  <c r="P34" i="7"/>
  <c r="Q34" i="7" s="1"/>
  <c r="P33" i="7"/>
  <c r="Q33" i="7" s="1"/>
  <c r="P32" i="7"/>
  <c r="Q32" i="7" s="1"/>
  <c r="P31" i="7"/>
  <c r="Q31" i="7" s="1"/>
  <c r="P30" i="7"/>
  <c r="Q30" i="7" s="1"/>
  <c r="P29" i="7"/>
  <c r="Q29" i="7" s="1"/>
  <c r="P28" i="7"/>
  <c r="Q28" i="7" s="1"/>
  <c r="P27" i="7"/>
  <c r="Q27" i="7" s="1"/>
  <c r="P26" i="7"/>
  <c r="Q26" i="7" s="1"/>
  <c r="P25" i="7"/>
  <c r="Q25" i="7" s="1"/>
  <c r="P24" i="7"/>
  <c r="Q24" i="7" s="1"/>
  <c r="P23" i="7"/>
  <c r="Q23" i="7" s="1"/>
  <c r="P22" i="7"/>
  <c r="Q22" i="7" s="1"/>
  <c r="P21" i="7"/>
  <c r="Q21" i="7" s="1"/>
  <c r="P20" i="7"/>
  <c r="Q20" i="7" s="1"/>
  <c r="P19" i="7"/>
  <c r="Q19" i="7" s="1"/>
  <c r="P18" i="7"/>
  <c r="Q18" i="7" s="1"/>
  <c r="P17" i="7"/>
  <c r="Q17" i="7" s="1"/>
  <c r="P16" i="7"/>
  <c r="Q16" i="7" s="1"/>
  <c r="P15" i="7"/>
  <c r="Q15" i="7" s="1"/>
  <c r="P14" i="7"/>
  <c r="Q14" i="7" s="1"/>
  <c r="P13" i="7"/>
  <c r="Q13" i="7" s="1"/>
  <c r="P12" i="7"/>
  <c r="Q12" i="7" s="1"/>
  <c r="P11" i="7"/>
  <c r="Q11" i="7" s="1"/>
  <c r="P10" i="7"/>
  <c r="Q10" i="7" s="1"/>
  <c r="P9" i="7"/>
  <c r="Q9" i="7" s="1"/>
  <c r="P8" i="7"/>
  <c r="Q8" i="7" s="1"/>
  <c r="P7" i="7"/>
  <c r="Q7" i="7" s="1"/>
  <c r="P6" i="7"/>
  <c r="Q6" i="7" s="1"/>
  <c r="P5" i="7"/>
  <c r="Q5" i="7" s="1"/>
  <c r="P4" i="7"/>
  <c r="Q4" i="7" s="1"/>
  <c r="P3" i="7"/>
  <c r="Q3" i="7" s="1"/>
  <c r="K196" i="7"/>
  <c r="L196" i="7" s="1"/>
  <c r="K195" i="7"/>
  <c r="L195" i="7" s="1"/>
  <c r="K194" i="7"/>
  <c r="L194" i="7" s="1"/>
  <c r="K193" i="7"/>
  <c r="L193" i="7" s="1"/>
  <c r="K192" i="7"/>
  <c r="L192" i="7" s="1"/>
  <c r="K191" i="7"/>
  <c r="L191" i="7" s="1"/>
  <c r="K190" i="7"/>
  <c r="L190" i="7" s="1"/>
  <c r="K189" i="7"/>
  <c r="L189" i="7" s="1"/>
  <c r="K188" i="7"/>
  <c r="L188" i="7" s="1"/>
  <c r="K187" i="7"/>
  <c r="L187" i="7" s="1"/>
  <c r="K186" i="7"/>
  <c r="L186" i="7" s="1"/>
  <c r="K185" i="7"/>
  <c r="L185" i="7" s="1"/>
  <c r="K184" i="7"/>
  <c r="L184" i="7" s="1"/>
  <c r="K183" i="7"/>
  <c r="L183" i="7" s="1"/>
  <c r="K182" i="7"/>
  <c r="L182" i="7" s="1"/>
  <c r="K181" i="7"/>
  <c r="L181" i="7" s="1"/>
  <c r="K180" i="7"/>
  <c r="L180" i="7" s="1"/>
  <c r="K179" i="7"/>
  <c r="L179" i="7" s="1"/>
  <c r="K178" i="7"/>
  <c r="L178" i="7" s="1"/>
  <c r="K177" i="7"/>
  <c r="L177" i="7" s="1"/>
  <c r="K176" i="7"/>
  <c r="L176" i="7" s="1"/>
  <c r="K175" i="7"/>
  <c r="L175" i="7" s="1"/>
  <c r="K174" i="7"/>
  <c r="L174" i="7" s="1"/>
  <c r="K173" i="7"/>
  <c r="L173" i="7" s="1"/>
  <c r="K172" i="7"/>
  <c r="L172" i="7" s="1"/>
  <c r="K171" i="7"/>
  <c r="L171" i="7" s="1"/>
  <c r="K170" i="7"/>
  <c r="L170" i="7" s="1"/>
  <c r="K169" i="7"/>
  <c r="L169" i="7" s="1"/>
  <c r="K168" i="7"/>
  <c r="L168" i="7" s="1"/>
  <c r="K167" i="7"/>
  <c r="L167" i="7" s="1"/>
  <c r="K166" i="7"/>
  <c r="L166" i="7" s="1"/>
  <c r="K165" i="7"/>
  <c r="L165" i="7" s="1"/>
  <c r="K164" i="7"/>
  <c r="L164" i="7" s="1"/>
  <c r="K163" i="7"/>
  <c r="L163" i="7" s="1"/>
  <c r="K162" i="7"/>
  <c r="L162" i="7" s="1"/>
  <c r="K161" i="7"/>
  <c r="L161" i="7" s="1"/>
  <c r="K160" i="7"/>
  <c r="L160" i="7" s="1"/>
  <c r="K159" i="7"/>
  <c r="L159" i="7" s="1"/>
  <c r="K158" i="7"/>
  <c r="L158" i="7" s="1"/>
  <c r="K157" i="7"/>
  <c r="L157" i="7" s="1"/>
  <c r="K156" i="7"/>
  <c r="L156" i="7" s="1"/>
  <c r="K155" i="7"/>
  <c r="L155" i="7" s="1"/>
  <c r="K154" i="7"/>
  <c r="L154" i="7" s="1"/>
  <c r="K153" i="7"/>
  <c r="L153" i="7" s="1"/>
  <c r="K152" i="7"/>
  <c r="L152" i="7" s="1"/>
  <c r="K151" i="7"/>
  <c r="L151" i="7" s="1"/>
  <c r="K150" i="7"/>
  <c r="L150" i="7" s="1"/>
  <c r="K149" i="7"/>
  <c r="L149" i="7" s="1"/>
  <c r="K148" i="7"/>
  <c r="L148" i="7" s="1"/>
  <c r="K147" i="7"/>
  <c r="L147" i="7" s="1"/>
  <c r="K146" i="7"/>
  <c r="L146" i="7" s="1"/>
  <c r="K145" i="7"/>
  <c r="L145" i="7" s="1"/>
  <c r="K144" i="7"/>
  <c r="L144" i="7" s="1"/>
  <c r="K143" i="7"/>
  <c r="L143" i="7" s="1"/>
  <c r="K142" i="7"/>
  <c r="L142" i="7" s="1"/>
  <c r="K141" i="7"/>
  <c r="L141" i="7" s="1"/>
  <c r="K140" i="7"/>
  <c r="L140" i="7" s="1"/>
  <c r="K139" i="7"/>
  <c r="L139" i="7" s="1"/>
  <c r="K138" i="7"/>
  <c r="L138" i="7" s="1"/>
  <c r="K137" i="7"/>
  <c r="L137" i="7" s="1"/>
  <c r="K136" i="7"/>
  <c r="L136" i="7" s="1"/>
  <c r="K135" i="7"/>
  <c r="L135" i="7" s="1"/>
  <c r="K134" i="7"/>
  <c r="L134" i="7" s="1"/>
  <c r="K133" i="7"/>
  <c r="L133" i="7" s="1"/>
  <c r="K132" i="7"/>
  <c r="L132" i="7" s="1"/>
  <c r="K131" i="7"/>
  <c r="L131" i="7" s="1"/>
  <c r="K130" i="7"/>
  <c r="L130" i="7" s="1"/>
  <c r="K129" i="7"/>
  <c r="L129" i="7" s="1"/>
  <c r="K128" i="7"/>
  <c r="L128" i="7" s="1"/>
  <c r="K127" i="7"/>
  <c r="L127" i="7" s="1"/>
  <c r="K126" i="7"/>
  <c r="L126" i="7" s="1"/>
  <c r="K125" i="7"/>
  <c r="L125" i="7" s="1"/>
  <c r="K124" i="7"/>
  <c r="L124" i="7" s="1"/>
  <c r="K123" i="7"/>
  <c r="L123" i="7" s="1"/>
  <c r="K122" i="7"/>
  <c r="L122" i="7" s="1"/>
  <c r="K121" i="7"/>
  <c r="L121" i="7" s="1"/>
  <c r="K120" i="7"/>
  <c r="L120" i="7" s="1"/>
  <c r="K119" i="7"/>
  <c r="L119" i="7" s="1"/>
  <c r="K118" i="7"/>
  <c r="L118" i="7" s="1"/>
  <c r="K117" i="7"/>
  <c r="L117" i="7" s="1"/>
  <c r="K116" i="7"/>
  <c r="L116" i="7" s="1"/>
  <c r="K115" i="7"/>
  <c r="L115" i="7" s="1"/>
  <c r="K114" i="7"/>
  <c r="L114" i="7" s="1"/>
  <c r="K113" i="7"/>
  <c r="L113" i="7" s="1"/>
  <c r="K112" i="7"/>
  <c r="L112" i="7" s="1"/>
  <c r="K111" i="7"/>
  <c r="L111" i="7" s="1"/>
  <c r="K110" i="7"/>
  <c r="L110" i="7" s="1"/>
  <c r="K109" i="7"/>
  <c r="L109" i="7" s="1"/>
  <c r="K108" i="7"/>
  <c r="L108" i="7" s="1"/>
  <c r="K107" i="7"/>
  <c r="L107" i="7" s="1"/>
  <c r="K106" i="7"/>
  <c r="L106" i="7" s="1"/>
  <c r="K105" i="7"/>
  <c r="L105" i="7" s="1"/>
  <c r="K104" i="7"/>
  <c r="L104" i="7" s="1"/>
  <c r="K103" i="7"/>
  <c r="L103" i="7" s="1"/>
  <c r="K102" i="7"/>
  <c r="L102" i="7" s="1"/>
  <c r="K101" i="7"/>
  <c r="L101" i="7" s="1"/>
  <c r="K100" i="7"/>
  <c r="L100" i="7" s="1"/>
  <c r="K99" i="7"/>
  <c r="L99" i="7" s="1"/>
  <c r="K98" i="7"/>
  <c r="L98" i="7" s="1"/>
  <c r="K97" i="7"/>
  <c r="L97" i="7" s="1"/>
  <c r="K96" i="7"/>
  <c r="L96" i="7" s="1"/>
  <c r="K95" i="7"/>
  <c r="L95" i="7" s="1"/>
  <c r="K94" i="7"/>
  <c r="L94" i="7" s="1"/>
  <c r="K93" i="7"/>
  <c r="L93" i="7" s="1"/>
  <c r="K92" i="7"/>
  <c r="L92" i="7" s="1"/>
  <c r="K91" i="7"/>
  <c r="L91" i="7" s="1"/>
  <c r="K90" i="7"/>
  <c r="L90" i="7" s="1"/>
  <c r="K89" i="7"/>
  <c r="L89" i="7" s="1"/>
  <c r="K88" i="7"/>
  <c r="L88" i="7" s="1"/>
  <c r="K87" i="7"/>
  <c r="L87" i="7" s="1"/>
  <c r="K86" i="7"/>
  <c r="L86" i="7" s="1"/>
  <c r="K85" i="7"/>
  <c r="L85" i="7" s="1"/>
  <c r="K84" i="7"/>
  <c r="L84" i="7" s="1"/>
  <c r="K83" i="7"/>
  <c r="L83" i="7" s="1"/>
  <c r="K82" i="7"/>
  <c r="L82" i="7" s="1"/>
  <c r="K81" i="7"/>
  <c r="L81" i="7" s="1"/>
  <c r="K80" i="7"/>
  <c r="L80" i="7" s="1"/>
  <c r="K79" i="7"/>
  <c r="L79" i="7" s="1"/>
  <c r="K78" i="7"/>
  <c r="L78" i="7" s="1"/>
  <c r="K77" i="7"/>
  <c r="L77" i="7" s="1"/>
  <c r="K76" i="7"/>
  <c r="L76" i="7" s="1"/>
  <c r="K75" i="7"/>
  <c r="L75" i="7" s="1"/>
  <c r="K74" i="7"/>
  <c r="L74" i="7" s="1"/>
  <c r="K73" i="7"/>
  <c r="L73" i="7" s="1"/>
  <c r="K72" i="7"/>
  <c r="L72" i="7" s="1"/>
  <c r="K71" i="7"/>
  <c r="L71" i="7" s="1"/>
  <c r="K70" i="7"/>
  <c r="L70" i="7" s="1"/>
  <c r="K69" i="7"/>
  <c r="L69" i="7" s="1"/>
  <c r="K68" i="7"/>
  <c r="L68" i="7" s="1"/>
  <c r="K67" i="7"/>
  <c r="L67" i="7" s="1"/>
  <c r="K66" i="7"/>
  <c r="L66" i="7" s="1"/>
  <c r="K65" i="7"/>
  <c r="L65" i="7" s="1"/>
  <c r="K64" i="7"/>
  <c r="L64" i="7" s="1"/>
  <c r="K63" i="7"/>
  <c r="L63" i="7" s="1"/>
  <c r="K62" i="7"/>
  <c r="L62" i="7" s="1"/>
  <c r="K61" i="7"/>
  <c r="L61" i="7" s="1"/>
  <c r="K60" i="7"/>
  <c r="L60" i="7" s="1"/>
  <c r="K59" i="7"/>
  <c r="L59" i="7" s="1"/>
  <c r="K58" i="7"/>
  <c r="L58" i="7" s="1"/>
  <c r="K57" i="7"/>
  <c r="L57" i="7" s="1"/>
  <c r="K56" i="7"/>
  <c r="L56" i="7" s="1"/>
  <c r="K55" i="7"/>
  <c r="L55" i="7" s="1"/>
  <c r="K54" i="7"/>
  <c r="L54" i="7" s="1"/>
  <c r="K53" i="7"/>
  <c r="L53" i="7" s="1"/>
  <c r="K52" i="7"/>
  <c r="L52" i="7" s="1"/>
  <c r="K51" i="7"/>
  <c r="L51" i="7" s="1"/>
  <c r="K50" i="7"/>
  <c r="L50" i="7" s="1"/>
  <c r="K49" i="7"/>
  <c r="L49" i="7" s="1"/>
  <c r="K48" i="7"/>
  <c r="L48" i="7" s="1"/>
  <c r="K47" i="7"/>
  <c r="L47" i="7" s="1"/>
  <c r="K46" i="7"/>
  <c r="L46" i="7" s="1"/>
  <c r="K45" i="7"/>
  <c r="L45" i="7" s="1"/>
  <c r="K44" i="7"/>
  <c r="L44" i="7" s="1"/>
  <c r="K43" i="7"/>
  <c r="L43" i="7" s="1"/>
  <c r="K42" i="7"/>
  <c r="L42" i="7" s="1"/>
  <c r="K41" i="7"/>
  <c r="L41" i="7" s="1"/>
  <c r="K40" i="7"/>
  <c r="L40" i="7" s="1"/>
  <c r="K39" i="7"/>
  <c r="L39" i="7" s="1"/>
  <c r="K38" i="7"/>
  <c r="L38" i="7" s="1"/>
  <c r="K37" i="7"/>
  <c r="L37" i="7" s="1"/>
  <c r="K36" i="7"/>
  <c r="L36" i="7" s="1"/>
  <c r="K35" i="7"/>
  <c r="L35" i="7" s="1"/>
  <c r="K34" i="7"/>
  <c r="L34" i="7" s="1"/>
  <c r="K33" i="7"/>
  <c r="L33" i="7" s="1"/>
  <c r="K32" i="7"/>
  <c r="L32" i="7" s="1"/>
  <c r="K31" i="7"/>
  <c r="L31" i="7" s="1"/>
  <c r="K30" i="7"/>
  <c r="L30" i="7" s="1"/>
  <c r="K29" i="7"/>
  <c r="L29" i="7" s="1"/>
  <c r="K28" i="7"/>
  <c r="L28" i="7" s="1"/>
  <c r="K27" i="7"/>
  <c r="L27" i="7" s="1"/>
  <c r="K26" i="7"/>
  <c r="L26" i="7" s="1"/>
  <c r="K25" i="7"/>
  <c r="L25" i="7" s="1"/>
  <c r="K24" i="7"/>
  <c r="L24" i="7" s="1"/>
  <c r="K23" i="7"/>
  <c r="L23" i="7" s="1"/>
  <c r="K22" i="7"/>
  <c r="L22" i="7" s="1"/>
  <c r="K21" i="7"/>
  <c r="L21" i="7" s="1"/>
  <c r="K20" i="7"/>
  <c r="L20" i="7" s="1"/>
  <c r="K19" i="7"/>
  <c r="L19" i="7" s="1"/>
  <c r="K18" i="7"/>
  <c r="L18" i="7" s="1"/>
  <c r="K17" i="7"/>
  <c r="L17" i="7" s="1"/>
  <c r="K16" i="7"/>
  <c r="L16" i="7" s="1"/>
  <c r="K15" i="7"/>
  <c r="L15" i="7" s="1"/>
  <c r="K14" i="7"/>
  <c r="L14" i="7" s="1"/>
  <c r="K13" i="7"/>
  <c r="L13" i="7" s="1"/>
  <c r="K12" i="7"/>
  <c r="L12" i="7" s="1"/>
  <c r="K11" i="7"/>
  <c r="L11" i="7" s="1"/>
  <c r="K10" i="7"/>
  <c r="L10" i="7" s="1"/>
  <c r="K9" i="7"/>
  <c r="L9" i="7" s="1"/>
  <c r="K8" i="7"/>
  <c r="L8" i="7" s="1"/>
  <c r="K7" i="7"/>
  <c r="L7" i="7" s="1"/>
  <c r="K6" i="7"/>
  <c r="L6" i="7" s="1"/>
  <c r="K5" i="7"/>
  <c r="L5" i="7" s="1"/>
  <c r="K4" i="7"/>
  <c r="L4" i="7" s="1"/>
  <c r="K3" i="7"/>
  <c r="L3" i="7" s="1"/>
  <c r="F196" i="7"/>
  <c r="G196" i="7" s="1"/>
  <c r="AF196" i="7" s="1"/>
  <c r="J39" i="8" s="1"/>
  <c r="F195" i="7"/>
  <c r="G195" i="7" s="1"/>
  <c r="AF195" i="7" s="1"/>
  <c r="I39" i="8" s="1"/>
  <c r="K39" i="8" s="1"/>
  <c r="F194" i="7"/>
  <c r="G194" i="7" s="1"/>
  <c r="AF194" i="7" s="1"/>
  <c r="J38" i="8" s="1"/>
  <c r="F193" i="7"/>
  <c r="G193" i="7" s="1"/>
  <c r="AF193" i="7" s="1"/>
  <c r="F192" i="7"/>
  <c r="G192" i="7" s="1"/>
  <c r="AF192" i="7" s="1"/>
  <c r="J37" i="8" s="1"/>
  <c r="F191" i="7"/>
  <c r="G191" i="7" s="1"/>
  <c r="AF191" i="7" s="1"/>
  <c r="F190" i="7"/>
  <c r="G190" i="7" s="1"/>
  <c r="AF190" i="7" s="1"/>
  <c r="J36" i="8" s="1"/>
  <c r="F189" i="7"/>
  <c r="G189" i="7" s="1"/>
  <c r="AF189" i="7" s="1"/>
  <c r="I36" i="8" s="1"/>
  <c r="K36" i="8" s="1"/>
  <c r="F188" i="7"/>
  <c r="G188" i="7" s="1"/>
  <c r="AF188" i="7" s="1"/>
  <c r="J35" i="8" s="1"/>
  <c r="F187" i="7"/>
  <c r="G187" i="7" s="1"/>
  <c r="AF187" i="7" s="1"/>
  <c r="I35" i="8" s="1"/>
  <c r="K35" i="8" s="1"/>
  <c r="F186" i="7"/>
  <c r="G186" i="7" s="1"/>
  <c r="AF186" i="7" s="1"/>
  <c r="J34" i="8" s="1"/>
  <c r="F185" i="7"/>
  <c r="G185" i="7" s="1"/>
  <c r="AF185" i="7" s="1"/>
  <c r="I34" i="8" s="1"/>
  <c r="K34" i="8" s="1"/>
  <c r="F184" i="7"/>
  <c r="G184" i="7" s="1"/>
  <c r="AF184" i="7" s="1"/>
  <c r="J33" i="8" s="1"/>
  <c r="F183" i="7"/>
  <c r="G183" i="7" s="1"/>
  <c r="AF183" i="7" s="1"/>
  <c r="I33" i="8" s="1"/>
  <c r="F182" i="7"/>
  <c r="G182" i="7" s="1"/>
  <c r="AF182" i="7" s="1"/>
  <c r="F181" i="7"/>
  <c r="G181" i="7" s="1"/>
  <c r="AF181" i="7" s="1"/>
  <c r="J32" i="8" s="1"/>
  <c r="F180" i="7"/>
  <c r="G180" i="7" s="1"/>
  <c r="AF180" i="7" s="1"/>
  <c r="I32" i="8" s="1"/>
  <c r="F179" i="7"/>
  <c r="G179" i="7" s="1"/>
  <c r="AF179" i="7" s="1"/>
  <c r="E32" i="8" s="1"/>
  <c r="F178" i="7"/>
  <c r="G178" i="7" s="1"/>
  <c r="AF178" i="7" s="1"/>
  <c r="D32" i="8" s="1"/>
  <c r="F32" i="8" s="1"/>
  <c r="F177" i="7"/>
  <c r="G177" i="7" s="1"/>
  <c r="AF177" i="7" s="1"/>
  <c r="F176" i="7"/>
  <c r="G176" i="7" s="1"/>
  <c r="AF176" i="7" s="1"/>
  <c r="F175" i="7"/>
  <c r="G175" i="7" s="1"/>
  <c r="AF175" i="7" s="1"/>
  <c r="J31" i="8" s="1"/>
  <c r="F174" i="7"/>
  <c r="G174" i="7" s="1"/>
  <c r="AF174" i="7" s="1"/>
  <c r="I31" i="8" s="1"/>
  <c r="K31" i="8" s="1"/>
  <c r="F173" i="7"/>
  <c r="G173" i="7" s="1"/>
  <c r="AF173" i="7" s="1"/>
  <c r="F172" i="7"/>
  <c r="G172" i="7" s="1"/>
  <c r="AF172" i="7" s="1"/>
  <c r="F171" i="7"/>
  <c r="G171" i="7" s="1"/>
  <c r="AF171" i="7" s="1"/>
  <c r="F170" i="7"/>
  <c r="G170" i="7" s="1"/>
  <c r="AF170" i="7" s="1"/>
  <c r="F169" i="7"/>
  <c r="G169" i="7" s="1"/>
  <c r="AF169" i="7" s="1"/>
  <c r="J30" i="8" s="1"/>
  <c r="F168" i="7"/>
  <c r="G168" i="7" s="1"/>
  <c r="AF168" i="7" s="1"/>
  <c r="I30" i="8" s="1"/>
  <c r="K30" i="8" s="1"/>
  <c r="F167" i="7"/>
  <c r="G167" i="7" s="1"/>
  <c r="AF167" i="7" s="1"/>
  <c r="E30" i="8" s="1"/>
  <c r="F166" i="7"/>
  <c r="G166" i="7" s="1"/>
  <c r="AF166" i="7" s="1"/>
  <c r="D30" i="8" s="1"/>
  <c r="F165" i="7"/>
  <c r="G165" i="7" s="1"/>
  <c r="AF165" i="7" s="1"/>
  <c r="F164" i="7"/>
  <c r="G164" i="7" s="1"/>
  <c r="AF164" i="7" s="1"/>
  <c r="F163" i="7"/>
  <c r="G163" i="7" s="1"/>
  <c r="AF163" i="7" s="1"/>
  <c r="J29" i="8" s="1"/>
  <c r="F162" i="7"/>
  <c r="G162" i="7" s="1"/>
  <c r="AF162" i="7" s="1"/>
  <c r="I29" i="8" s="1"/>
  <c r="F161" i="7"/>
  <c r="G161" i="7" s="1"/>
  <c r="AF161" i="7" s="1"/>
  <c r="E29" i="8" s="1"/>
  <c r="F160" i="7"/>
  <c r="G160" i="7" s="1"/>
  <c r="AF160" i="7" s="1"/>
  <c r="D29" i="8" s="1"/>
  <c r="F159" i="7"/>
  <c r="G159" i="7" s="1"/>
  <c r="AF159" i="7" s="1"/>
  <c r="F158" i="7"/>
  <c r="G158" i="7" s="1"/>
  <c r="AF158" i="7" s="1"/>
  <c r="F157" i="7"/>
  <c r="G157" i="7" s="1"/>
  <c r="AF157" i="7" s="1"/>
  <c r="J28" i="8" s="1"/>
  <c r="F156" i="7"/>
  <c r="G156" i="7" s="1"/>
  <c r="AF156" i="7" s="1"/>
  <c r="I28" i="8" s="1"/>
  <c r="K28" i="8" s="1"/>
  <c r="F155" i="7"/>
  <c r="G155" i="7" s="1"/>
  <c r="AF155" i="7" s="1"/>
  <c r="E28" i="8" s="1"/>
  <c r="F154" i="7"/>
  <c r="G154" i="7" s="1"/>
  <c r="AF154" i="7" s="1"/>
  <c r="D28" i="8" s="1"/>
  <c r="F153" i="7"/>
  <c r="G153" i="7" s="1"/>
  <c r="AF153" i="7" s="1"/>
  <c r="F152" i="7"/>
  <c r="G152" i="7" s="1"/>
  <c r="AF152" i="7" s="1"/>
  <c r="F151" i="7"/>
  <c r="G151" i="7" s="1"/>
  <c r="AF151" i="7" s="1"/>
  <c r="J27" i="8" s="1"/>
  <c r="F150" i="7"/>
  <c r="G150" i="7" s="1"/>
  <c r="AF150" i="7" s="1"/>
  <c r="I27" i="8" s="1"/>
  <c r="F149" i="7"/>
  <c r="G149" i="7" s="1"/>
  <c r="AF149" i="7" s="1"/>
  <c r="E27" i="8" s="1"/>
  <c r="F148" i="7"/>
  <c r="G148" i="7" s="1"/>
  <c r="AF148" i="7" s="1"/>
  <c r="D27" i="8" s="1"/>
  <c r="F147" i="7"/>
  <c r="G147" i="7" s="1"/>
  <c r="AF147" i="7" s="1"/>
  <c r="F146" i="7"/>
  <c r="G146" i="7" s="1"/>
  <c r="AF146" i="7" s="1"/>
  <c r="F145" i="7"/>
  <c r="G145" i="7" s="1"/>
  <c r="AF145" i="7" s="1"/>
  <c r="J26" i="8" s="1"/>
  <c r="F144" i="7"/>
  <c r="G144" i="7" s="1"/>
  <c r="AF144" i="7" s="1"/>
  <c r="I26" i="8" s="1"/>
  <c r="F143" i="7"/>
  <c r="G143" i="7" s="1"/>
  <c r="AF143" i="7" s="1"/>
  <c r="E26" i="8" s="1"/>
  <c r="F142" i="7"/>
  <c r="G142" i="7" s="1"/>
  <c r="AF142" i="7" s="1"/>
  <c r="D26" i="8" s="1"/>
  <c r="F141" i="7"/>
  <c r="G141" i="7" s="1"/>
  <c r="AF141" i="7" s="1"/>
  <c r="F140" i="7"/>
  <c r="G140" i="7" s="1"/>
  <c r="AF140" i="7" s="1"/>
  <c r="F139" i="7"/>
  <c r="G139" i="7" s="1"/>
  <c r="AF139" i="7" s="1"/>
  <c r="J25" i="8" s="1"/>
  <c r="F138" i="7"/>
  <c r="G138" i="7" s="1"/>
  <c r="AF138" i="7" s="1"/>
  <c r="I25" i="8" s="1"/>
  <c r="K25" i="8" s="1"/>
  <c r="F137" i="7"/>
  <c r="G137" i="7" s="1"/>
  <c r="AF137" i="7" s="1"/>
  <c r="E25" i="8" s="1"/>
  <c r="F136" i="7"/>
  <c r="G136" i="7" s="1"/>
  <c r="AF136" i="7" s="1"/>
  <c r="D25" i="8" s="1"/>
  <c r="F135" i="7"/>
  <c r="G135" i="7" s="1"/>
  <c r="AF135" i="7" s="1"/>
  <c r="F134" i="7"/>
  <c r="G134" i="7" s="1"/>
  <c r="AF134" i="7" s="1"/>
  <c r="F133" i="7"/>
  <c r="G133" i="7" s="1"/>
  <c r="AF133" i="7" s="1"/>
  <c r="J24" i="8" s="1"/>
  <c r="F132" i="7"/>
  <c r="G132" i="7" s="1"/>
  <c r="AF132" i="7" s="1"/>
  <c r="I24" i="8" s="1"/>
  <c r="F131" i="7"/>
  <c r="G131" i="7" s="1"/>
  <c r="AF131" i="7" s="1"/>
  <c r="E24" i="8" s="1"/>
  <c r="F130" i="7"/>
  <c r="G130" i="7" s="1"/>
  <c r="AF130" i="7" s="1"/>
  <c r="D24" i="8" s="1"/>
  <c r="F129" i="7"/>
  <c r="G129" i="7" s="1"/>
  <c r="AF129" i="7" s="1"/>
  <c r="F128" i="7"/>
  <c r="G128" i="7" s="1"/>
  <c r="AF128" i="7" s="1"/>
  <c r="F127" i="7"/>
  <c r="G127" i="7" s="1"/>
  <c r="AF127" i="7" s="1"/>
  <c r="J23" i="8" s="1"/>
  <c r="F126" i="7"/>
  <c r="G126" i="7" s="1"/>
  <c r="AF126" i="7" s="1"/>
  <c r="I23" i="8" s="1"/>
  <c r="K23" i="8" s="1"/>
  <c r="F125" i="7"/>
  <c r="G125" i="7" s="1"/>
  <c r="AF125" i="7" s="1"/>
  <c r="E23" i="8" s="1"/>
  <c r="F124" i="7"/>
  <c r="G124" i="7" s="1"/>
  <c r="AF124" i="7" s="1"/>
  <c r="D23" i="8" s="1"/>
  <c r="F123" i="7"/>
  <c r="G123" i="7" s="1"/>
  <c r="AF123" i="7" s="1"/>
  <c r="F122" i="7"/>
  <c r="G122" i="7" s="1"/>
  <c r="AF122" i="7" s="1"/>
  <c r="F121" i="7"/>
  <c r="G121" i="7" s="1"/>
  <c r="AF121" i="7" s="1"/>
  <c r="J22" i="8" s="1"/>
  <c r="F120" i="7"/>
  <c r="G120" i="7" s="1"/>
  <c r="AF120" i="7" s="1"/>
  <c r="I22" i="8" s="1"/>
  <c r="K22" i="8" s="1"/>
  <c r="F119" i="7"/>
  <c r="G119" i="7" s="1"/>
  <c r="AF119" i="7" s="1"/>
  <c r="E22" i="8" s="1"/>
  <c r="F118" i="7"/>
  <c r="G118" i="7" s="1"/>
  <c r="AF118" i="7" s="1"/>
  <c r="D22" i="8" s="1"/>
  <c r="F117" i="7"/>
  <c r="G117" i="7" s="1"/>
  <c r="AF117" i="7" s="1"/>
  <c r="F116" i="7"/>
  <c r="G116" i="7" s="1"/>
  <c r="AF116" i="7" s="1"/>
  <c r="F115" i="7"/>
  <c r="G115" i="7" s="1"/>
  <c r="AF115" i="7" s="1"/>
  <c r="J21" i="8" s="1"/>
  <c r="F114" i="7"/>
  <c r="G114" i="7" s="1"/>
  <c r="AF114" i="7" s="1"/>
  <c r="I21" i="8" s="1"/>
  <c r="F113" i="7"/>
  <c r="G113" i="7" s="1"/>
  <c r="AF113" i="7" s="1"/>
  <c r="E21" i="8" s="1"/>
  <c r="F112" i="7"/>
  <c r="G112" i="7" s="1"/>
  <c r="AF112" i="7" s="1"/>
  <c r="D21" i="8" s="1"/>
  <c r="F111" i="7"/>
  <c r="G111" i="7" s="1"/>
  <c r="AF111" i="7" s="1"/>
  <c r="F110" i="7"/>
  <c r="G110" i="7" s="1"/>
  <c r="AF110" i="7" s="1"/>
  <c r="F109" i="7"/>
  <c r="G109" i="7" s="1"/>
  <c r="AF109" i="7" s="1"/>
  <c r="J20" i="8" s="1"/>
  <c r="F108" i="7"/>
  <c r="G108" i="7" s="1"/>
  <c r="AF108" i="7" s="1"/>
  <c r="I20" i="8" s="1"/>
  <c r="K20" i="8" s="1"/>
  <c r="F107" i="7"/>
  <c r="G107" i="7" s="1"/>
  <c r="AF107" i="7" s="1"/>
  <c r="E20" i="8" s="1"/>
  <c r="F106" i="7"/>
  <c r="G106" i="7" s="1"/>
  <c r="AF106" i="7" s="1"/>
  <c r="D20" i="8" s="1"/>
  <c r="F105" i="7"/>
  <c r="G105" i="7" s="1"/>
  <c r="AF105" i="7" s="1"/>
  <c r="F104" i="7"/>
  <c r="G104" i="7" s="1"/>
  <c r="AF104" i="7" s="1"/>
  <c r="F103" i="7"/>
  <c r="G103" i="7" s="1"/>
  <c r="AF103" i="7" s="1"/>
  <c r="J19" i="8" s="1"/>
  <c r="F102" i="7"/>
  <c r="G102" i="7" s="1"/>
  <c r="AF102" i="7" s="1"/>
  <c r="I19" i="8" s="1"/>
  <c r="F101" i="7"/>
  <c r="G101" i="7" s="1"/>
  <c r="AF101" i="7" s="1"/>
  <c r="E19" i="8" s="1"/>
  <c r="F100" i="7"/>
  <c r="G100" i="7" s="1"/>
  <c r="AF100" i="7" s="1"/>
  <c r="D19" i="8" s="1"/>
  <c r="F99" i="7"/>
  <c r="G99" i="7" s="1"/>
  <c r="AF99" i="7" s="1"/>
  <c r="F98" i="7"/>
  <c r="G98" i="7" s="1"/>
  <c r="AF98" i="7" s="1"/>
  <c r="F97" i="7"/>
  <c r="G97" i="7" s="1"/>
  <c r="AF97" i="7" s="1"/>
  <c r="J18" i="8" s="1"/>
  <c r="F96" i="7"/>
  <c r="G96" i="7" s="1"/>
  <c r="AF96" i="7" s="1"/>
  <c r="I18" i="8" s="1"/>
  <c r="F95" i="7"/>
  <c r="G95" i="7" s="1"/>
  <c r="AF95" i="7" s="1"/>
  <c r="E18" i="8" s="1"/>
  <c r="F94" i="7"/>
  <c r="G94" i="7" s="1"/>
  <c r="AF94" i="7" s="1"/>
  <c r="D18" i="8" s="1"/>
  <c r="F93" i="7"/>
  <c r="G93" i="7" s="1"/>
  <c r="AF93" i="7" s="1"/>
  <c r="F92" i="7"/>
  <c r="G92" i="7" s="1"/>
  <c r="AF92" i="7" s="1"/>
  <c r="F91" i="7"/>
  <c r="G91" i="7" s="1"/>
  <c r="AF91" i="7" s="1"/>
  <c r="J17" i="8" s="1"/>
  <c r="F90" i="7"/>
  <c r="G90" i="7" s="1"/>
  <c r="AF90" i="7" s="1"/>
  <c r="I17" i="8" s="1"/>
  <c r="F89" i="7"/>
  <c r="G89" i="7" s="1"/>
  <c r="AF89" i="7" s="1"/>
  <c r="E17" i="8" s="1"/>
  <c r="F88" i="7"/>
  <c r="G88" i="7" s="1"/>
  <c r="AF88" i="7" s="1"/>
  <c r="D17" i="8" s="1"/>
  <c r="F87" i="7"/>
  <c r="G87" i="7" s="1"/>
  <c r="AF87" i="7" s="1"/>
  <c r="F86" i="7"/>
  <c r="G86" i="7" s="1"/>
  <c r="AF86" i="7" s="1"/>
  <c r="F85" i="7"/>
  <c r="G85" i="7" s="1"/>
  <c r="AF85" i="7" s="1"/>
  <c r="J16" i="8" s="1"/>
  <c r="F84" i="7"/>
  <c r="G84" i="7" s="1"/>
  <c r="AF84" i="7" s="1"/>
  <c r="I16" i="8" s="1"/>
  <c r="F83" i="7"/>
  <c r="G83" i="7" s="1"/>
  <c r="AF83" i="7" s="1"/>
  <c r="E16" i="8" s="1"/>
  <c r="F82" i="7"/>
  <c r="G82" i="7" s="1"/>
  <c r="AF82" i="7" s="1"/>
  <c r="D16" i="8" s="1"/>
  <c r="F81" i="7"/>
  <c r="G81" i="7" s="1"/>
  <c r="AF81" i="7" s="1"/>
  <c r="F80" i="7"/>
  <c r="G80" i="7" s="1"/>
  <c r="AF80" i="7" s="1"/>
  <c r="F79" i="7"/>
  <c r="G79" i="7" s="1"/>
  <c r="AF79" i="7" s="1"/>
  <c r="J15" i="8" s="1"/>
  <c r="F78" i="7"/>
  <c r="G78" i="7" s="1"/>
  <c r="AF78" i="7" s="1"/>
  <c r="I15" i="8" s="1"/>
  <c r="K15" i="8" s="1"/>
  <c r="F77" i="7"/>
  <c r="G77" i="7" s="1"/>
  <c r="AF77" i="7" s="1"/>
  <c r="E15" i="8" s="1"/>
  <c r="F76" i="7"/>
  <c r="G76" i="7" s="1"/>
  <c r="AF76" i="7" s="1"/>
  <c r="D15" i="8" s="1"/>
  <c r="F75" i="7"/>
  <c r="G75" i="7" s="1"/>
  <c r="AF75" i="7" s="1"/>
  <c r="F74" i="7"/>
  <c r="G74" i="7" s="1"/>
  <c r="AF74" i="7" s="1"/>
  <c r="F73" i="7"/>
  <c r="G73" i="7" s="1"/>
  <c r="AF73" i="7" s="1"/>
  <c r="J14" i="8" s="1"/>
  <c r="F72" i="7"/>
  <c r="G72" i="7" s="1"/>
  <c r="AF72" i="7" s="1"/>
  <c r="I14" i="8" s="1"/>
  <c r="K14" i="8" s="1"/>
  <c r="F71" i="7"/>
  <c r="G71" i="7" s="1"/>
  <c r="AF71" i="7" s="1"/>
  <c r="E14" i="8" s="1"/>
  <c r="F70" i="7"/>
  <c r="G70" i="7" s="1"/>
  <c r="AF70" i="7" s="1"/>
  <c r="D14" i="8" s="1"/>
  <c r="F69" i="7"/>
  <c r="G69" i="7" s="1"/>
  <c r="AF69" i="7" s="1"/>
  <c r="F68" i="7"/>
  <c r="G68" i="7" s="1"/>
  <c r="AF68" i="7" s="1"/>
  <c r="F67" i="7"/>
  <c r="G67" i="7" s="1"/>
  <c r="AF67" i="7" s="1"/>
  <c r="J13" i="8" s="1"/>
  <c r="F66" i="7"/>
  <c r="G66" i="7" s="1"/>
  <c r="AF66" i="7" s="1"/>
  <c r="I13" i="8" s="1"/>
  <c r="K13" i="8" s="1"/>
  <c r="F65" i="7"/>
  <c r="G65" i="7" s="1"/>
  <c r="AF65" i="7" s="1"/>
  <c r="E13" i="8" s="1"/>
  <c r="F64" i="7"/>
  <c r="G64" i="7" s="1"/>
  <c r="AF64" i="7" s="1"/>
  <c r="D13" i="8" s="1"/>
  <c r="F63" i="7"/>
  <c r="G63" i="7" s="1"/>
  <c r="AF63" i="7" s="1"/>
  <c r="F62" i="7"/>
  <c r="G62" i="7" s="1"/>
  <c r="AF62" i="7" s="1"/>
  <c r="F61" i="7"/>
  <c r="G61" i="7" s="1"/>
  <c r="AF61" i="7" s="1"/>
  <c r="J12" i="8" s="1"/>
  <c r="F60" i="7"/>
  <c r="G60" i="7" s="1"/>
  <c r="AF60" i="7" s="1"/>
  <c r="I12" i="8" s="1"/>
  <c r="K12" i="8" s="1"/>
  <c r="F59" i="7"/>
  <c r="G59" i="7" s="1"/>
  <c r="AF59" i="7" s="1"/>
  <c r="E12" i="8" s="1"/>
  <c r="F58" i="7"/>
  <c r="G58" i="7" s="1"/>
  <c r="AF58" i="7" s="1"/>
  <c r="D12" i="8" s="1"/>
  <c r="F57" i="7"/>
  <c r="G57" i="7" s="1"/>
  <c r="AF57" i="7" s="1"/>
  <c r="F56" i="7"/>
  <c r="G56" i="7" s="1"/>
  <c r="AF56" i="7" s="1"/>
  <c r="F55" i="7"/>
  <c r="G55" i="7" s="1"/>
  <c r="AF55" i="7" s="1"/>
  <c r="J11" i="8" s="1"/>
  <c r="F54" i="7"/>
  <c r="G54" i="7" s="1"/>
  <c r="AF54" i="7" s="1"/>
  <c r="I11" i="8" s="1"/>
  <c r="F53" i="7"/>
  <c r="G53" i="7" s="1"/>
  <c r="AF53" i="7" s="1"/>
  <c r="E11" i="8" s="1"/>
  <c r="F52" i="7"/>
  <c r="G52" i="7" s="1"/>
  <c r="AF52" i="7" s="1"/>
  <c r="D11" i="8" s="1"/>
  <c r="F51" i="7"/>
  <c r="G51" i="7" s="1"/>
  <c r="AF51" i="7" s="1"/>
  <c r="F50" i="7"/>
  <c r="G50" i="7" s="1"/>
  <c r="AF50" i="7" s="1"/>
  <c r="F49" i="7"/>
  <c r="G49" i="7" s="1"/>
  <c r="AF49" i="7" s="1"/>
  <c r="J10" i="8" s="1"/>
  <c r="F48" i="7"/>
  <c r="G48" i="7" s="1"/>
  <c r="AF48" i="7" s="1"/>
  <c r="I10" i="8" s="1"/>
  <c r="F47" i="7"/>
  <c r="G47" i="7" s="1"/>
  <c r="AF47" i="7" s="1"/>
  <c r="E10" i="8" s="1"/>
  <c r="F46" i="7"/>
  <c r="G46" i="7" s="1"/>
  <c r="AF46" i="7" s="1"/>
  <c r="D10" i="8" s="1"/>
  <c r="F45" i="7"/>
  <c r="G45" i="7" s="1"/>
  <c r="AF45" i="7" s="1"/>
  <c r="F44" i="7"/>
  <c r="G44" i="7" s="1"/>
  <c r="AF44" i="7" s="1"/>
  <c r="F43" i="7"/>
  <c r="G43" i="7" s="1"/>
  <c r="AF43" i="7" s="1"/>
  <c r="J9" i="8" s="1"/>
  <c r="F42" i="7"/>
  <c r="G42" i="7" s="1"/>
  <c r="AF42" i="7" s="1"/>
  <c r="I9" i="8" s="1"/>
  <c r="F41" i="7"/>
  <c r="G41" i="7" s="1"/>
  <c r="AF41" i="7" s="1"/>
  <c r="E9" i="8" s="1"/>
  <c r="F40" i="7"/>
  <c r="G40" i="7" s="1"/>
  <c r="AF40" i="7" s="1"/>
  <c r="D9" i="8" s="1"/>
  <c r="F39" i="7"/>
  <c r="G39" i="7" s="1"/>
  <c r="AF39" i="7" s="1"/>
  <c r="F38" i="7"/>
  <c r="G38" i="7" s="1"/>
  <c r="AF38" i="7" s="1"/>
  <c r="F37" i="7"/>
  <c r="G37" i="7" s="1"/>
  <c r="AF37" i="7" s="1"/>
  <c r="J8" i="8" s="1"/>
  <c r="F36" i="7"/>
  <c r="G36" i="7" s="1"/>
  <c r="AF36" i="7" s="1"/>
  <c r="I8" i="8" s="1"/>
  <c r="F35" i="7"/>
  <c r="G35" i="7" s="1"/>
  <c r="AF35" i="7" s="1"/>
  <c r="E8" i="8" s="1"/>
  <c r="F34" i="7"/>
  <c r="G34" i="7" s="1"/>
  <c r="AF34" i="7" s="1"/>
  <c r="D8" i="8" s="1"/>
  <c r="F33" i="7"/>
  <c r="G33" i="7" s="1"/>
  <c r="AF33" i="7" s="1"/>
  <c r="F32" i="7"/>
  <c r="G32" i="7" s="1"/>
  <c r="AF32" i="7" s="1"/>
  <c r="F31" i="7"/>
  <c r="G31" i="7" s="1"/>
  <c r="AF31" i="7" s="1"/>
  <c r="J7" i="8" s="1"/>
  <c r="F30" i="7"/>
  <c r="G30" i="7" s="1"/>
  <c r="AF30" i="7" s="1"/>
  <c r="I7" i="8" s="1"/>
  <c r="K7" i="8" s="1"/>
  <c r="F29" i="7"/>
  <c r="G29" i="7" s="1"/>
  <c r="AF29" i="7" s="1"/>
  <c r="E7" i="8" s="1"/>
  <c r="F28" i="7"/>
  <c r="G28" i="7" s="1"/>
  <c r="AF28" i="7" s="1"/>
  <c r="D7" i="8" s="1"/>
  <c r="F27" i="7"/>
  <c r="G27" i="7" s="1"/>
  <c r="AF27" i="7" s="1"/>
  <c r="F26" i="7"/>
  <c r="G26" i="7" s="1"/>
  <c r="AF26" i="7" s="1"/>
  <c r="F25" i="7"/>
  <c r="G25" i="7" s="1"/>
  <c r="AF25" i="7" s="1"/>
  <c r="J6" i="8" s="1"/>
  <c r="F24" i="7"/>
  <c r="G24" i="7" s="1"/>
  <c r="AF24" i="7" s="1"/>
  <c r="I6" i="8" s="1"/>
  <c r="K6" i="8" s="1"/>
  <c r="F23" i="7"/>
  <c r="G23" i="7" s="1"/>
  <c r="AF23" i="7" s="1"/>
  <c r="E6" i="8" s="1"/>
  <c r="F22" i="7"/>
  <c r="G22" i="7" s="1"/>
  <c r="AF22" i="7" s="1"/>
  <c r="D6" i="8" s="1"/>
  <c r="F21" i="7"/>
  <c r="G21" i="7" s="1"/>
  <c r="AF21" i="7" s="1"/>
  <c r="F20" i="7"/>
  <c r="G20" i="7" s="1"/>
  <c r="AF20" i="7" s="1"/>
  <c r="F19" i="7"/>
  <c r="G19" i="7" s="1"/>
  <c r="AF19" i="7" s="1"/>
  <c r="J5" i="8" s="1"/>
  <c r="F18" i="7"/>
  <c r="G18" i="7" s="1"/>
  <c r="AF18" i="7" s="1"/>
  <c r="I5" i="8" s="1"/>
  <c r="K5" i="8" s="1"/>
  <c r="F17" i="7"/>
  <c r="G17" i="7" s="1"/>
  <c r="AF17" i="7" s="1"/>
  <c r="E5" i="8" s="1"/>
  <c r="F16" i="7"/>
  <c r="G16" i="7" s="1"/>
  <c r="AF16" i="7" s="1"/>
  <c r="D5" i="8" s="1"/>
  <c r="F15" i="7"/>
  <c r="G15" i="7" s="1"/>
  <c r="AF15" i="7" s="1"/>
  <c r="F14" i="7"/>
  <c r="G14" i="7" s="1"/>
  <c r="AF14" i="7" s="1"/>
  <c r="F13" i="7"/>
  <c r="G13" i="7" s="1"/>
  <c r="AF13" i="7" s="1"/>
  <c r="J4" i="8" s="1"/>
  <c r="F12" i="7"/>
  <c r="G12" i="7" s="1"/>
  <c r="AF12" i="7" s="1"/>
  <c r="I4" i="8" s="1"/>
  <c r="F11" i="7"/>
  <c r="G11" i="7" s="1"/>
  <c r="AF11" i="7" s="1"/>
  <c r="E4" i="8" s="1"/>
  <c r="F10" i="7"/>
  <c r="G10" i="7" s="1"/>
  <c r="AF10" i="7" s="1"/>
  <c r="D4" i="8" s="1"/>
  <c r="F9" i="7"/>
  <c r="G9" i="7" s="1"/>
  <c r="AF9" i="7" s="1"/>
  <c r="F8" i="7"/>
  <c r="G8" i="7" s="1"/>
  <c r="AF8" i="7" s="1"/>
  <c r="F7" i="7"/>
  <c r="G7" i="7" s="1"/>
  <c r="AF7" i="7" s="1"/>
  <c r="J3" i="8" s="1"/>
  <c r="F6" i="7"/>
  <c r="G6" i="7" s="1"/>
  <c r="AF6" i="7" s="1"/>
  <c r="I3" i="8" s="1"/>
  <c r="F5" i="7"/>
  <c r="G5" i="7" s="1"/>
  <c r="AF5" i="7" s="1"/>
  <c r="E3" i="8" s="1"/>
  <c r="F4" i="7"/>
  <c r="G4" i="7" s="1"/>
  <c r="AF4" i="7" s="1"/>
  <c r="D3" i="8" s="1"/>
  <c r="F3" i="7"/>
  <c r="G3" i="7" s="1"/>
  <c r="AF3" i="7" s="1"/>
  <c r="K9" i="8" l="1"/>
  <c r="K17" i="8"/>
  <c r="K21" i="8"/>
  <c r="K29" i="8"/>
  <c r="E31" i="8"/>
  <c r="D31" i="8"/>
  <c r="F31" i="8" s="1"/>
  <c r="K33" i="8"/>
  <c r="I38" i="8"/>
  <c r="K38" i="8" s="1"/>
  <c r="I37" i="8"/>
  <c r="K37" i="8" s="1"/>
  <c r="K4" i="8"/>
  <c r="K32" i="8"/>
  <c r="K27" i="8"/>
  <c r="K18" i="8"/>
  <c r="K16" i="8"/>
  <c r="K11" i="8"/>
  <c r="K26" i="8"/>
  <c r="K24" i="8"/>
  <c r="K19" i="8"/>
  <c r="K10" i="8"/>
  <c r="K8" i="8"/>
  <c r="K3" i="8"/>
  <c r="L195" i="1"/>
  <c r="F195" i="1"/>
  <c r="G195" i="1" s="1"/>
  <c r="F195" i="3"/>
  <c r="G195" i="3" s="1"/>
  <c r="F195" i="4"/>
  <c r="G195" i="4" s="1"/>
  <c r="F195" i="5"/>
  <c r="G195" i="5" s="1"/>
  <c r="F195" i="6"/>
  <c r="G195" i="6" s="1"/>
  <c r="L193" i="1"/>
  <c r="F193" i="1"/>
  <c r="G193" i="1" s="1"/>
  <c r="F193" i="3"/>
  <c r="G193" i="3" s="1"/>
  <c r="F193" i="4"/>
  <c r="G193" i="4" s="1"/>
  <c r="F193" i="5"/>
  <c r="G193" i="5" s="1"/>
  <c r="F193" i="6"/>
  <c r="G193" i="6" s="1"/>
  <c r="L191" i="1"/>
  <c r="F191" i="1"/>
  <c r="G191" i="1" s="1"/>
  <c r="F191" i="3"/>
  <c r="G191" i="3" s="1"/>
  <c r="F191" i="4"/>
  <c r="G191" i="4" s="1"/>
  <c r="F191" i="5"/>
  <c r="G191" i="5" s="1"/>
  <c r="F191" i="6"/>
  <c r="G191" i="6" s="1"/>
  <c r="L189" i="1"/>
  <c r="F189" i="6"/>
  <c r="G189" i="6" s="1"/>
  <c r="F189" i="5"/>
  <c r="G189" i="5" s="1"/>
  <c r="F189" i="4"/>
  <c r="G189" i="4" s="1"/>
  <c r="F189" i="3"/>
  <c r="G189" i="3" s="1"/>
  <c r="F189" i="1"/>
  <c r="G189" i="1" s="1"/>
  <c r="F187" i="6"/>
  <c r="G187" i="6" s="1"/>
  <c r="F187" i="5"/>
  <c r="G187" i="5" s="1"/>
  <c r="F187" i="4"/>
  <c r="G187" i="4" s="1"/>
  <c r="F187" i="3"/>
  <c r="G187" i="3" s="1"/>
  <c r="F187" i="1"/>
  <c r="G187" i="1" s="1"/>
  <c r="L187" i="1"/>
  <c r="L185" i="1"/>
  <c r="F185" i="6"/>
  <c r="G185" i="6" s="1"/>
  <c r="F186" i="6"/>
  <c r="G186" i="6" s="1"/>
  <c r="F185" i="5"/>
  <c r="G185" i="5" s="1"/>
  <c r="F186" i="5"/>
  <c r="G186" i="5" s="1"/>
  <c r="F185" i="4"/>
  <c r="G185" i="4" s="1"/>
  <c r="F186" i="4"/>
  <c r="G186" i="4" s="1"/>
  <c r="F185" i="3"/>
  <c r="G185" i="3" s="1"/>
  <c r="F186" i="3"/>
  <c r="G186" i="3" s="1"/>
  <c r="F188" i="3"/>
  <c r="G188" i="3" s="1"/>
  <c r="F190" i="3"/>
  <c r="G190" i="3" s="1"/>
  <c r="F192" i="3"/>
  <c r="G192" i="3" s="1"/>
  <c r="F194" i="3"/>
  <c r="G194" i="3" s="1"/>
  <c r="F196" i="3"/>
  <c r="G196" i="3" s="1"/>
  <c r="F185" i="1"/>
  <c r="G185" i="1" s="1"/>
  <c r="F186" i="1"/>
  <c r="G186" i="1" s="1"/>
  <c r="F188" i="1"/>
  <c r="G188" i="1" s="1"/>
  <c r="F190" i="1"/>
  <c r="G190" i="1" s="1"/>
  <c r="F192" i="1"/>
  <c r="G192" i="1" s="1"/>
  <c r="F194" i="1"/>
  <c r="G194" i="1" s="1"/>
  <c r="F196" i="1"/>
  <c r="G196" i="1" s="1"/>
  <c r="F4" i="1"/>
  <c r="G4" i="1" s="1"/>
  <c r="F5" i="1"/>
  <c r="G5" i="1" s="1"/>
  <c r="F6" i="1"/>
  <c r="G6" i="1" s="1"/>
  <c r="F7" i="1"/>
  <c r="G7" i="1" s="1"/>
  <c r="F8" i="1"/>
  <c r="G8" i="1" s="1"/>
  <c r="F9" i="1"/>
  <c r="G9" i="1" s="1"/>
  <c r="F10" i="1"/>
  <c r="G10" i="1" s="1"/>
  <c r="F11" i="1"/>
  <c r="G11" i="1" s="1"/>
  <c r="F12" i="1"/>
  <c r="G12" i="1" s="1"/>
  <c r="F13" i="1"/>
  <c r="G13" i="1" s="1"/>
  <c r="F14" i="1"/>
  <c r="G14" i="1" s="1"/>
  <c r="F15" i="1"/>
  <c r="G15" i="1" s="1"/>
  <c r="F16" i="1"/>
  <c r="G16" i="1" s="1"/>
  <c r="F17" i="1"/>
  <c r="G17" i="1" s="1"/>
  <c r="F18" i="1"/>
  <c r="G18" i="1" s="1"/>
  <c r="F19" i="1"/>
  <c r="G19" i="1" s="1"/>
  <c r="F20" i="1"/>
  <c r="G20" i="1" s="1"/>
  <c r="F21" i="1"/>
  <c r="G21" i="1" s="1"/>
  <c r="F22" i="1"/>
  <c r="G22" i="1" s="1"/>
  <c r="F23" i="1"/>
  <c r="G23" i="1" s="1"/>
  <c r="F24" i="1"/>
  <c r="G24" i="1" s="1"/>
  <c r="F25" i="1"/>
  <c r="G25" i="1" s="1"/>
  <c r="F26" i="1"/>
  <c r="G26" i="1" s="1"/>
  <c r="F27" i="1"/>
  <c r="G27" i="1" s="1"/>
  <c r="F28" i="1"/>
  <c r="G28" i="1" s="1"/>
  <c r="F29" i="1"/>
  <c r="G29" i="1" s="1"/>
  <c r="F30" i="1"/>
  <c r="G30" i="1" s="1"/>
  <c r="F31" i="1"/>
  <c r="G31" i="1" s="1"/>
  <c r="F32" i="1"/>
  <c r="G32" i="1" s="1"/>
  <c r="F33" i="1"/>
  <c r="G33" i="1" s="1"/>
  <c r="F34" i="1"/>
  <c r="G34" i="1" s="1"/>
  <c r="F35" i="1"/>
  <c r="G35" i="1" s="1"/>
  <c r="F36" i="1"/>
  <c r="G36" i="1" s="1"/>
  <c r="F37" i="1"/>
  <c r="G37" i="1" s="1"/>
  <c r="F38" i="1"/>
  <c r="G38" i="1" s="1"/>
  <c r="F39" i="1"/>
  <c r="G39" i="1" s="1"/>
  <c r="F40" i="1"/>
  <c r="G40" i="1" s="1"/>
  <c r="F41" i="1"/>
  <c r="G41" i="1" s="1"/>
  <c r="F42" i="1"/>
  <c r="G42" i="1" s="1"/>
  <c r="F43" i="1"/>
  <c r="G43" i="1" s="1"/>
  <c r="F44" i="1"/>
  <c r="G44" i="1" s="1"/>
  <c r="F45" i="1"/>
  <c r="G45" i="1" s="1"/>
  <c r="F46" i="1"/>
  <c r="G46" i="1" s="1"/>
  <c r="F47" i="1"/>
  <c r="G47" i="1" s="1"/>
  <c r="F48" i="1"/>
  <c r="G48" i="1" s="1"/>
  <c r="F49" i="1"/>
  <c r="G49" i="1" s="1"/>
  <c r="F50" i="1"/>
  <c r="G50" i="1" s="1"/>
  <c r="F51" i="1"/>
  <c r="G51" i="1" s="1"/>
  <c r="F52" i="1"/>
  <c r="G52" i="1" s="1"/>
  <c r="F53" i="1"/>
  <c r="G53" i="1" s="1"/>
  <c r="F54" i="1"/>
  <c r="G54" i="1" s="1"/>
  <c r="F55" i="1"/>
  <c r="G55" i="1" s="1"/>
  <c r="F56" i="1"/>
  <c r="G56" i="1" s="1"/>
  <c r="F57" i="1"/>
  <c r="G57" i="1" s="1"/>
  <c r="F58" i="1"/>
  <c r="G58" i="1" s="1"/>
  <c r="F59" i="1"/>
  <c r="G59" i="1" s="1"/>
  <c r="F60" i="1"/>
  <c r="G60" i="1" s="1"/>
  <c r="F61" i="1"/>
  <c r="G61" i="1" s="1"/>
  <c r="F62" i="1"/>
  <c r="G62" i="1" s="1"/>
  <c r="F63" i="1"/>
  <c r="G63" i="1" s="1"/>
  <c r="F64" i="1"/>
  <c r="G64" i="1" s="1"/>
  <c r="F65" i="1"/>
  <c r="G65" i="1" s="1"/>
  <c r="F66" i="1"/>
  <c r="G66" i="1" s="1"/>
  <c r="F67" i="1"/>
  <c r="G67" i="1" s="1"/>
  <c r="F68" i="1"/>
  <c r="G68" i="1" s="1"/>
  <c r="F69" i="1"/>
  <c r="G69" i="1" s="1"/>
  <c r="F70" i="1"/>
  <c r="G70" i="1" s="1"/>
  <c r="F71" i="1"/>
  <c r="G71" i="1" s="1"/>
  <c r="F72" i="1"/>
  <c r="G72" i="1" s="1"/>
  <c r="F73" i="1"/>
  <c r="G73" i="1" s="1"/>
  <c r="F74" i="1"/>
  <c r="G74" i="1" s="1"/>
  <c r="F75" i="1"/>
  <c r="G75" i="1" s="1"/>
  <c r="F76" i="1"/>
  <c r="G76" i="1" s="1"/>
  <c r="F77" i="1"/>
  <c r="G77" i="1" s="1"/>
  <c r="F78" i="1"/>
  <c r="G78" i="1" s="1"/>
  <c r="F79" i="1"/>
  <c r="G79" i="1" s="1"/>
  <c r="F80" i="1"/>
  <c r="G80" i="1" s="1"/>
  <c r="F81" i="1"/>
  <c r="G81" i="1" s="1"/>
  <c r="F82" i="1"/>
  <c r="G82" i="1" s="1"/>
  <c r="F83" i="1"/>
  <c r="G83" i="1" s="1"/>
  <c r="F84" i="1"/>
  <c r="G84" i="1" s="1"/>
  <c r="F85" i="1"/>
  <c r="G85" i="1" s="1"/>
  <c r="F86" i="1"/>
  <c r="G86" i="1" s="1"/>
  <c r="F87" i="1"/>
  <c r="G87" i="1" s="1"/>
  <c r="F88" i="1"/>
  <c r="G88" i="1" s="1"/>
  <c r="F89" i="1"/>
  <c r="G89" i="1" s="1"/>
  <c r="F90" i="1"/>
  <c r="G90" i="1" s="1"/>
  <c r="F91" i="1"/>
  <c r="G91" i="1" s="1"/>
  <c r="F92" i="1"/>
  <c r="G92" i="1" s="1"/>
  <c r="F93" i="1"/>
  <c r="G93" i="1" s="1"/>
  <c r="F94" i="1"/>
  <c r="G94" i="1" s="1"/>
  <c r="F95" i="1"/>
  <c r="G95" i="1" s="1"/>
  <c r="F96" i="1"/>
  <c r="G96" i="1" s="1"/>
  <c r="F97" i="1"/>
  <c r="G97" i="1" s="1"/>
  <c r="F98" i="1"/>
  <c r="G98" i="1" s="1"/>
  <c r="F99" i="1"/>
  <c r="G99" i="1" s="1"/>
  <c r="F100" i="1"/>
  <c r="G100" i="1" s="1"/>
  <c r="F101" i="1"/>
  <c r="G101" i="1" s="1"/>
  <c r="F102" i="1"/>
  <c r="G102" i="1" s="1"/>
  <c r="F103" i="1"/>
  <c r="G103" i="1" s="1"/>
  <c r="F104" i="1"/>
  <c r="G104" i="1" s="1"/>
  <c r="F105" i="1"/>
  <c r="G105" i="1" s="1"/>
  <c r="F106" i="1"/>
  <c r="G106" i="1" s="1"/>
  <c r="F107" i="1"/>
  <c r="G107" i="1" s="1"/>
  <c r="F108" i="1"/>
  <c r="G108" i="1" s="1"/>
  <c r="F109" i="1"/>
  <c r="G109" i="1" s="1"/>
  <c r="F110" i="1"/>
  <c r="G110" i="1" s="1"/>
  <c r="F111" i="1"/>
  <c r="G111" i="1" s="1"/>
  <c r="F112" i="1"/>
  <c r="G112" i="1" s="1"/>
  <c r="F113" i="1"/>
  <c r="G113" i="1" s="1"/>
  <c r="F114" i="1"/>
  <c r="G114" i="1" s="1"/>
  <c r="F115" i="1"/>
  <c r="G115" i="1" s="1"/>
  <c r="F116" i="1"/>
  <c r="G116" i="1" s="1"/>
  <c r="F117" i="1"/>
  <c r="G117" i="1" s="1"/>
  <c r="F118" i="1"/>
  <c r="G118" i="1" s="1"/>
  <c r="F119" i="1"/>
  <c r="G119" i="1" s="1"/>
  <c r="F120" i="1"/>
  <c r="G120" i="1" s="1"/>
  <c r="F121" i="1"/>
  <c r="G121" i="1" s="1"/>
  <c r="F122" i="1"/>
  <c r="G122" i="1" s="1"/>
  <c r="F123" i="1"/>
  <c r="G123" i="1" s="1"/>
  <c r="F124" i="1"/>
  <c r="G124" i="1" s="1"/>
  <c r="F125" i="1"/>
  <c r="G125" i="1" s="1"/>
  <c r="F126" i="1"/>
  <c r="G126" i="1" s="1"/>
  <c r="F127" i="1"/>
  <c r="G127" i="1" s="1"/>
  <c r="F128" i="1"/>
  <c r="G128" i="1" s="1"/>
  <c r="F129" i="1"/>
  <c r="G129" i="1" s="1"/>
  <c r="F130" i="1"/>
  <c r="G130" i="1" s="1"/>
  <c r="F131" i="1"/>
  <c r="G131" i="1" s="1"/>
  <c r="F132" i="1"/>
  <c r="G132" i="1" s="1"/>
  <c r="F133" i="1"/>
  <c r="G133" i="1" s="1"/>
  <c r="F134" i="1"/>
  <c r="G134" i="1" s="1"/>
  <c r="F135" i="1"/>
  <c r="G135" i="1" s="1"/>
  <c r="F136" i="1"/>
  <c r="G136" i="1" s="1"/>
  <c r="F137" i="1"/>
  <c r="G137" i="1" s="1"/>
  <c r="F138" i="1"/>
  <c r="G138" i="1" s="1"/>
  <c r="F139" i="1"/>
  <c r="G139" i="1" s="1"/>
  <c r="F140" i="1"/>
  <c r="G140" i="1" s="1"/>
  <c r="F141" i="1"/>
  <c r="G141" i="1" s="1"/>
  <c r="F142" i="1"/>
  <c r="G142" i="1" s="1"/>
  <c r="F143" i="1"/>
  <c r="G143" i="1" s="1"/>
  <c r="F144" i="1"/>
  <c r="G144" i="1" s="1"/>
  <c r="F145" i="1"/>
  <c r="G145" i="1" s="1"/>
  <c r="F146" i="1"/>
  <c r="G146" i="1" s="1"/>
  <c r="F147" i="1"/>
  <c r="G147" i="1" s="1"/>
  <c r="F148" i="1"/>
  <c r="G148" i="1" s="1"/>
  <c r="F149" i="1"/>
  <c r="G149" i="1" s="1"/>
  <c r="F150" i="1"/>
  <c r="G150" i="1" s="1"/>
  <c r="F151" i="1"/>
  <c r="G151" i="1" s="1"/>
  <c r="F152" i="1"/>
  <c r="G152" i="1" s="1"/>
  <c r="F153" i="1"/>
  <c r="G153" i="1" s="1"/>
  <c r="F154" i="1"/>
  <c r="G154" i="1" s="1"/>
  <c r="F155" i="1"/>
  <c r="G155" i="1" s="1"/>
  <c r="F156" i="1"/>
  <c r="G156" i="1" s="1"/>
  <c r="F157" i="1"/>
  <c r="G157" i="1" s="1"/>
  <c r="F158" i="1"/>
  <c r="G158" i="1" s="1"/>
  <c r="F159" i="1"/>
  <c r="G159" i="1" s="1"/>
  <c r="F160" i="1"/>
  <c r="G160" i="1" s="1"/>
  <c r="F161" i="1"/>
  <c r="G161" i="1" s="1"/>
  <c r="F162" i="1"/>
  <c r="G162" i="1" s="1"/>
  <c r="F163" i="1"/>
  <c r="G163" i="1" s="1"/>
  <c r="F164" i="1"/>
  <c r="G164" i="1" s="1"/>
  <c r="F165" i="1"/>
  <c r="G165" i="1" s="1"/>
  <c r="F166" i="1"/>
  <c r="G166" i="1" s="1"/>
  <c r="F167" i="1"/>
  <c r="G167" i="1" s="1"/>
  <c r="F168" i="1"/>
  <c r="G168" i="1" s="1"/>
  <c r="F169" i="1"/>
  <c r="G169" i="1" s="1"/>
  <c r="F170" i="1"/>
  <c r="G170" i="1" s="1"/>
  <c r="F171" i="1"/>
  <c r="G171" i="1" s="1"/>
  <c r="F172" i="1"/>
  <c r="G172" i="1" s="1"/>
  <c r="F173" i="1"/>
  <c r="G173" i="1" s="1"/>
  <c r="F174" i="1"/>
  <c r="G174" i="1" s="1"/>
  <c r="F175" i="1"/>
  <c r="G175" i="1" s="1"/>
  <c r="F176" i="1"/>
  <c r="G176" i="1" s="1"/>
  <c r="F177" i="1"/>
  <c r="G177" i="1" s="1"/>
  <c r="F178" i="1"/>
  <c r="G178" i="1" s="1"/>
  <c r="F179" i="1"/>
  <c r="G179" i="1" s="1"/>
  <c r="F180" i="1"/>
  <c r="G180" i="1" s="1"/>
  <c r="F181" i="1"/>
  <c r="G181" i="1" s="1"/>
  <c r="F182" i="1"/>
  <c r="G182" i="1" s="1"/>
  <c r="F183" i="1"/>
  <c r="G183" i="1" s="1"/>
  <c r="F184" i="1"/>
  <c r="G184" i="1" s="1"/>
  <c r="L183" i="1"/>
  <c r="F183" i="3"/>
  <c r="G183" i="3" s="1"/>
  <c r="F183" i="4"/>
  <c r="G183" i="4" s="1"/>
  <c r="F183" i="6"/>
  <c r="G183" i="6" s="1"/>
  <c r="F183" i="5"/>
  <c r="G183" i="5" s="1"/>
  <c r="L180" i="1"/>
  <c r="L179" i="1"/>
  <c r="L177" i="1"/>
  <c r="L174" i="1"/>
  <c r="L173" i="1"/>
  <c r="L168" i="1"/>
  <c r="L167" i="1"/>
  <c r="L162" i="1"/>
  <c r="L161" i="1"/>
  <c r="L159" i="1"/>
  <c r="L158" i="1"/>
  <c r="L156" i="1"/>
  <c r="L155" i="1"/>
  <c r="L153" i="1"/>
  <c r="L150" i="1"/>
  <c r="L149" i="1"/>
  <c r="L147" i="1"/>
  <c r="L144" i="1"/>
  <c r="L143" i="1"/>
  <c r="L141" i="1"/>
  <c r="L140" i="1" l="1"/>
  <c r="L138" i="1"/>
  <c r="L137" i="1"/>
  <c r="L135" i="1"/>
  <c r="L134" i="1"/>
  <c r="L132" i="1"/>
  <c r="L131" i="1"/>
  <c r="L129" i="1"/>
  <c r="L128" i="1"/>
  <c r="L126" i="1"/>
  <c r="L125" i="1"/>
  <c r="L123" i="1"/>
  <c r="L122" i="1"/>
  <c r="L120" i="1"/>
  <c r="L119" i="1"/>
  <c r="L117" i="1"/>
  <c r="L111" i="1"/>
  <c r="L116" i="1"/>
  <c r="L114" i="1"/>
  <c r="L113" i="1"/>
  <c r="L105" i="1"/>
  <c r="L110" i="1" l="1"/>
  <c r="L108" i="1"/>
  <c r="L107" i="1"/>
  <c r="L104" i="1"/>
  <c r="L99" i="1"/>
  <c r="L102" i="1"/>
  <c r="L101" i="1"/>
  <c r="L98" i="1"/>
  <c r="L96" i="1"/>
  <c r="L95" i="1"/>
  <c r="L93" i="1"/>
  <c r="L92" i="1" l="1"/>
  <c r="L90" i="1"/>
  <c r="L89" i="1"/>
  <c r="L87" i="1"/>
  <c r="L84" i="1"/>
  <c r="L83" i="1"/>
  <c r="L81" i="1"/>
  <c r="L80" i="1"/>
  <c r="L78" i="1"/>
  <c r="L77" i="1"/>
  <c r="L75" i="1"/>
  <c r="L74" i="1"/>
  <c r="L72" i="1"/>
  <c r="L71" i="1"/>
  <c r="L69" i="1"/>
  <c r="F65" i="6" l="1"/>
  <c r="L66" i="1"/>
  <c r="L63" i="1"/>
  <c r="L62" i="1"/>
  <c r="L60" i="1"/>
  <c r="L59" i="1"/>
  <c r="L57" i="1"/>
  <c r="L54" i="1"/>
  <c r="L53" i="1"/>
  <c r="L51" i="1"/>
  <c r="L48" i="1"/>
  <c r="L47" i="1"/>
  <c r="L45" i="1"/>
  <c r="L42" i="1" l="1"/>
  <c r="L41" i="1"/>
  <c r="L39" i="1"/>
  <c r="L36" i="6"/>
  <c r="L36" i="1"/>
  <c r="L35" i="1"/>
  <c r="L33" i="1"/>
  <c r="L30" i="1" l="1"/>
  <c r="L29" i="1"/>
  <c r="L27" i="1"/>
  <c r="L26" i="1"/>
  <c r="L24" i="1"/>
  <c r="L23" i="1"/>
  <c r="L21" i="1" l="1"/>
  <c r="L20" i="1"/>
  <c r="L18" i="1"/>
  <c r="L17" i="1"/>
  <c r="L15" i="1"/>
  <c r="L14" i="1"/>
  <c r="L12" i="1" l="1"/>
  <c r="L11" i="1"/>
  <c r="L9" i="1"/>
  <c r="L3" i="1"/>
  <c r="L6" i="1"/>
  <c r="L8" i="1"/>
  <c r="L5" i="1"/>
  <c r="F4" i="6" l="1"/>
  <c r="G4" i="6" s="1"/>
  <c r="F5" i="6"/>
  <c r="G5" i="6" s="1"/>
  <c r="F6" i="6"/>
  <c r="G6" i="6" s="1"/>
  <c r="F7" i="6"/>
  <c r="G7" i="6" s="1"/>
  <c r="F8" i="6"/>
  <c r="G8" i="6" s="1"/>
  <c r="F9" i="6"/>
  <c r="G9" i="6" s="1"/>
  <c r="F10" i="6"/>
  <c r="G10" i="6" s="1"/>
  <c r="F11" i="6"/>
  <c r="G11" i="6" s="1"/>
  <c r="F12" i="6"/>
  <c r="G12" i="6" s="1"/>
  <c r="F13" i="6"/>
  <c r="G13" i="6" s="1"/>
  <c r="F14" i="6"/>
  <c r="G14" i="6" s="1"/>
  <c r="F15" i="6"/>
  <c r="G15" i="6" s="1"/>
  <c r="F16" i="6"/>
  <c r="G16" i="6" s="1"/>
  <c r="F17" i="6"/>
  <c r="G17" i="6" s="1"/>
  <c r="F18" i="6"/>
  <c r="G18" i="6" s="1"/>
  <c r="F19" i="6"/>
  <c r="G19" i="6" s="1"/>
  <c r="F20" i="6"/>
  <c r="G20" i="6" s="1"/>
  <c r="F21" i="6"/>
  <c r="G21" i="6" s="1"/>
  <c r="F22" i="6"/>
  <c r="G22" i="6" s="1"/>
  <c r="F23" i="6"/>
  <c r="G23" i="6" s="1"/>
  <c r="F24" i="6"/>
  <c r="G24" i="6" s="1"/>
  <c r="F25" i="6"/>
  <c r="G25" i="6" s="1"/>
  <c r="F26" i="6"/>
  <c r="G26" i="6" s="1"/>
  <c r="F27" i="6"/>
  <c r="G27" i="6" s="1"/>
  <c r="F28" i="6"/>
  <c r="G28" i="6" s="1"/>
  <c r="F29" i="6"/>
  <c r="G29" i="6" s="1"/>
  <c r="F30" i="6"/>
  <c r="G30" i="6" s="1"/>
  <c r="F31" i="6"/>
  <c r="G31" i="6" s="1"/>
  <c r="F32" i="6"/>
  <c r="G32" i="6" s="1"/>
  <c r="F33" i="6"/>
  <c r="G33" i="6" s="1"/>
  <c r="F34" i="6"/>
  <c r="G34" i="6" s="1"/>
  <c r="F35" i="6"/>
  <c r="G35" i="6" s="1"/>
  <c r="F36" i="6"/>
  <c r="G36" i="6" s="1"/>
  <c r="F37" i="6"/>
  <c r="G37" i="6" s="1"/>
  <c r="F38" i="6"/>
  <c r="G38" i="6" s="1"/>
  <c r="F39" i="6"/>
  <c r="G39" i="6" s="1"/>
  <c r="F40" i="6"/>
  <c r="G40" i="6" s="1"/>
  <c r="F41" i="6"/>
  <c r="G41" i="6" s="1"/>
  <c r="F42" i="6"/>
  <c r="G42" i="6" s="1"/>
  <c r="F43" i="6"/>
  <c r="G43" i="6" s="1"/>
  <c r="F44" i="6"/>
  <c r="G44" i="6" s="1"/>
  <c r="F45" i="6"/>
  <c r="G45" i="6" s="1"/>
  <c r="F46" i="6"/>
  <c r="G46" i="6" s="1"/>
  <c r="F47" i="6"/>
  <c r="G47" i="6" s="1"/>
  <c r="F48" i="6"/>
  <c r="G48" i="6" s="1"/>
  <c r="F49" i="6"/>
  <c r="G49" i="6" s="1"/>
  <c r="F50" i="6"/>
  <c r="G50" i="6" s="1"/>
  <c r="F51" i="6"/>
  <c r="G51" i="6" s="1"/>
  <c r="F52" i="6"/>
  <c r="G52" i="6" s="1"/>
  <c r="F53" i="6"/>
  <c r="G53" i="6" s="1"/>
  <c r="F54" i="6"/>
  <c r="G54" i="6" s="1"/>
  <c r="F55" i="6"/>
  <c r="G55" i="6" s="1"/>
  <c r="F56" i="6"/>
  <c r="G56" i="6" s="1"/>
  <c r="F57" i="6"/>
  <c r="G57" i="6" s="1"/>
  <c r="F58" i="6"/>
  <c r="G58" i="6" s="1"/>
  <c r="F59" i="6"/>
  <c r="G59" i="6" s="1"/>
  <c r="F60" i="6"/>
  <c r="G60" i="6" s="1"/>
  <c r="F61" i="6"/>
  <c r="G61" i="6" s="1"/>
  <c r="F62" i="6"/>
  <c r="G62" i="6" s="1"/>
  <c r="F63" i="6"/>
  <c r="G63" i="6" s="1"/>
  <c r="F64" i="6"/>
  <c r="G64" i="6" s="1"/>
  <c r="G65" i="6"/>
  <c r="F66" i="6"/>
  <c r="G66" i="6" s="1"/>
  <c r="F67" i="6"/>
  <c r="G67" i="6" s="1"/>
  <c r="F68" i="6"/>
  <c r="G68" i="6" s="1"/>
  <c r="F69" i="6"/>
  <c r="G69" i="6" s="1"/>
  <c r="F70" i="6"/>
  <c r="G70" i="6" s="1"/>
  <c r="F71" i="6"/>
  <c r="G71" i="6" s="1"/>
  <c r="F72" i="6"/>
  <c r="G72" i="6" s="1"/>
  <c r="F73" i="6"/>
  <c r="G73" i="6" s="1"/>
  <c r="F74" i="6"/>
  <c r="G74" i="6" s="1"/>
  <c r="F75" i="6"/>
  <c r="G75" i="6" s="1"/>
  <c r="F76" i="6"/>
  <c r="G76" i="6" s="1"/>
  <c r="F77" i="6"/>
  <c r="G77" i="6" s="1"/>
  <c r="F78" i="6"/>
  <c r="G78" i="6" s="1"/>
  <c r="F79" i="6"/>
  <c r="G79" i="6" s="1"/>
  <c r="F80" i="6"/>
  <c r="G80" i="6" s="1"/>
  <c r="F81" i="6"/>
  <c r="G81" i="6" s="1"/>
  <c r="F82" i="6"/>
  <c r="G82" i="6" s="1"/>
  <c r="F83" i="6"/>
  <c r="G83" i="6" s="1"/>
  <c r="F84" i="6"/>
  <c r="G84" i="6" s="1"/>
  <c r="F85" i="6"/>
  <c r="G85" i="6" s="1"/>
  <c r="F86" i="6"/>
  <c r="G86" i="6" s="1"/>
  <c r="F87" i="6"/>
  <c r="G87" i="6" s="1"/>
  <c r="F88" i="6"/>
  <c r="G88" i="6" s="1"/>
  <c r="F89" i="6"/>
  <c r="G89" i="6" s="1"/>
  <c r="F90" i="6"/>
  <c r="G90" i="6" s="1"/>
  <c r="F91" i="6"/>
  <c r="G91" i="6" s="1"/>
  <c r="F92" i="6"/>
  <c r="G92" i="6" s="1"/>
  <c r="F93" i="6"/>
  <c r="G93" i="6" s="1"/>
  <c r="F94" i="6"/>
  <c r="G94" i="6" s="1"/>
  <c r="F95" i="6"/>
  <c r="G95" i="6" s="1"/>
  <c r="F96" i="6"/>
  <c r="G96" i="6" s="1"/>
  <c r="F97" i="6"/>
  <c r="G97" i="6" s="1"/>
  <c r="F98" i="6"/>
  <c r="G98" i="6" s="1"/>
  <c r="F99" i="6"/>
  <c r="G99" i="6" s="1"/>
  <c r="F100" i="6"/>
  <c r="G100" i="6" s="1"/>
  <c r="F101" i="6"/>
  <c r="G101" i="6" s="1"/>
  <c r="F102" i="6"/>
  <c r="G102" i="6" s="1"/>
  <c r="F103" i="6"/>
  <c r="G103" i="6" s="1"/>
  <c r="F104" i="6"/>
  <c r="G104" i="6" s="1"/>
  <c r="F105" i="6"/>
  <c r="G105" i="6" s="1"/>
  <c r="F106" i="6"/>
  <c r="G106" i="6" s="1"/>
  <c r="F107" i="6"/>
  <c r="G107" i="6" s="1"/>
  <c r="F108" i="6"/>
  <c r="G108" i="6" s="1"/>
  <c r="F109" i="6"/>
  <c r="G109" i="6" s="1"/>
  <c r="F110" i="6"/>
  <c r="G110" i="6" s="1"/>
  <c r="F111" i="6"/>
  <c r="G111" i="6" s="1"/>
  <c r="F112" i="6"/>
  <c r="G112" i="6" s="1"/>
  <c r="F113" i="6"/>
  <c r="G113" i="6" s="1"/>
  <c r="F114" i="6"/>
  <c r="G114" i="6" s="1"/>
  <c r="F115" i="6"/>
  <c r="G115" i="6" s="1"/>
  <c r="F116" i="6"/>
  <c r="G116" i="6" s="1"/>
  <c r="F117" i="6"/>
  <c r="G117" i="6" s="1"/>
  <c r="F118" i="6"/>
  <c r="G118" i="6" s="1"/>
  <c r="F119" i="6"/>
  <c r="G119" i="6" s="1"/>
  <c r="F120" i="6"/>
  <c r="G120" i="6" s="1"/>
  <c r="F121" i="6"/>
  <c r="G121" i="6" s="1"/>
  <c r="F122" i="6"/>
  <c r="G122" i="6" s="1"/>
  <c r="F123" i="6"/>
  <c r="G123" i="6" s="1"/>
  <c r="F124" i="6"/>
  <c r="G124" i="6" s="1"/>
  <c r="F125" i="6"/>
  <c r="G125" i="6" s="1"/>
  <c r="F126" i="6"/>
  <c r="G126" i="6" s="1"/>
  <c r="F127" i="6"/>
  <c r="G127" i="6" s="1"/>
  <c r="F128" i="6"/>
  <c r="G128" i="6" s="1"/>
  <c r="F129" i="6"/>
  <c r="G129" i="6" s="1"/>
  <c r="F130" i="6"/>
  <c r="G130" i="6" s="1"/>
  <c r="F131" i="6"/>
  <c r="G131" i="6" s="1"/>
  <c r="F132" i="6"/>
  <c r="G132" i="6" s="1"/>
  <c r="F133" i="6"/>
  <c r="G133" i="6" s="1"/>
  <c r="F134" i="6"/>
  <c r="G134" i="6" s="1"/>
  <c r="F135" i="6"/>
  <c r="G135" i="6" s="1"/>
  <c r="F136" i="6"/>
  <c r="G136" i="6" s="1"/>
  <c r="F137" i="6"/>
  <c r="G137" i="6" s="1"/>
  <c r="F138" i="6"/>
  <c r="G138" i="6" s="1"/>
  <c r="F139" i="6"/>
  <c r="G139" i="6" s="1"/>
  <c r="F140" i="6"/>
  <c r="G140" i="6" s="1"/>
  <c r="F141" i="6"/>
  <c r="G141" i="6" s="1"/>
  <c r="F142" i="6"/>
  <c r="G142" i="6" s="1"/>
  <c r="F143" i="6"/>
  <c r="G143" i="6" s="1"/>
  <c r="F144" i="6"/>
  <c r="G144" i="6" s="1"/>
  <c r="F145" i="6"/>
  <c r="G145" i="6" s="1"/>
  <c r="F146" i="6"/>
  <c r="G146" i="6" s="1"/>
  <c r="F147" i="6"/>
  <c r="G147" i="6" s="1"/>
  <c r="F148" i="6"/>
  <c r="G148" i="6" s="1"/>
  <c r="F149" i="6"/>
  <c r="G149" i="6" s="1"/>
  <c r="F150" i="6"/>
  <c r="G150" i="6" s="1"/>
  <c r="F151" i="6"/>
  <c r="G151" i="6" s="1"/>
  <c r="F152" i="6"/>
  <c r="G152" i="6" s="1"/>
  <c r="F153" i="6"/>
  <c r="G153" i="6" s="1"/>
  <c r="F154" i="6"/>
  <c r="G154" i="6" s="1"/>
  <c r="F155" i="6"/>
  <c r="G155" i="6" s="1"/>
  <c r="F156" i="6"/>
  <c r="G156" i="6" s="1"/>
  <c r="F157" i="6"/>
  <c r="G157" i="6" s="1"/>
  <c r="F158" i="6"/>
  <c r="G158" i="6" s="1"/>
  <c r="F159" i="6"/>
  <c r="G159" i="6" s="1"/>
  <c r="F160" i="6"/>
  <c r="G160" i="6" s="1"/>
  <c r="F161" i="6"/>
  <c r="G161" i="6" s="1"/>
  <c r="F162" i="6"/>
  <c r="G162" i="6" s="1"/>
  <c r="F163" i="6"/>
  <c r="G163" i="6" s="1"/>
  <c r="F164" i="6"/>
  <c r="G164" i="6" s="1"/>
  <c r="F165" i="6"/>
  <c r="G165" i="6" s="1"/>
  <c r="F166" i="6"/>
  <c r="G166" i="6" s="1"/>
  <c r="F167" i="6"/>
  <c r="G167" i="6" s="1"/>
  <c r="F168" i="6"/>
  <c r="G168" i="6" s="1"/>
  <c r="F169" i="6"/>
  <c r="G169" i="6" s="1"/>
  <c r="F170" i="6"/>
  <c r="G170" i="6" s="1"/>
  <c r="F171" i="6"/>
  <c r="G171" i="6" s="1"/>
  <c r="F172" i="6"/>
  <c r="G172" i="6" s="1"/>
  <c r="F173" i="6"/>
  <c r="G173" i="6" s="1"/>
  <c r="F174" i="6"/>
  <c r="G174" i="6" s="1"/>
  <c r="F175" i="6"/>
  <c r="G175" i="6" s="1"/>
  <c r="F176" i="6"/>
  <c r="G176" i="6" s="1"/>
  <c r="F177" i="6"/>
  <c r="G177" i="6" s="1"/>
  <c r="F178" i="6"/>
  <c r="G178" i="6" s="1"/>
  <c r="F179" i="6"/>
  <c r="G179" i="6" s="1"/>
  <c r="F180" i="6"/>
  <c r="G180" i="6" s="1"/>
  <c r="F181" i="6"/>
  <c r="G181" i="6" s="1"/>
  <c r="F182" i="6"/>
  <c r="G182" i="6"/>
  <c r="F184" i="6"/>
  <c r="G184" i="6" s="1"/>
  <c r="F188" i="6"/>
  <c r="G188" i="6" s="1"/>
  <c r="F190" i="6"/>
  <c r="G190" i="6"/>
  <c r="F192" i="6"/>
  <c r="G192" i="6" s="1"/>
  <c r="F194" i="6"/>
  <c r="G194" i="6" s="1"/>
  <c r="F196" i="6"/>
  <c r="G196" i="6" s="1"/>
  <c r="F3" i="6"/>
  <c r="G3" i="6" s="1"/>
  <c r="F4" i="5"/>
  <c r="G4" i="5" s="1"/>
  <c r="F5" i="5"/>
  <c r="G5" i="5" s="1"/>
  <c r="F6" i="5"/>
  <c r="G6" i="5" s="1"/>
  <c r="F7" i="5"/>
  <c r="G7" i="5"/>
  <c r="F8" i="5"/>
  <c r="G8" i="5" s="1"/>
  <c r="F9" i="5"/>
  <c r="G9" i="5" s="1"/>
  <c r="F10" i="5"/>
  <c r="G10" i="5" s="1"/>
  <c r="F11" i="5"/>
  <c r="G11" i="5" s="1"/>
  <c r="F12" i="5"/>
  <c r="G12" i="5" s="1"/>
  <c r="F13" i="5"/>
  <c r="G13" i="5"/>
  <c r="F14" i="5"/>
  <c r="G14" i="5" s="1"/>
  <c r="F15" i="5"/>
  <c r="G15" i="5" s="1"/>
  <c r="F16" i="5"/>
  <c r="G16" i="5" s="1"/>
  <c r="F17" i="5"/>
  <c r="G17" i="5"/>
  <c r="F18" i="5"/>
  <c r="G18" i="5" s="1"/>
  <c r="F19" i="5"/>
  <c r="G19" i="5"/>
  <c r="F20" i="5"/>
  <c r="G20" i="5" s="1"/>
  <c r="F21" i="5"/>
  <c r="G21" i="5" s="1"/>
  <c r="F22" i="5"/>
  <c r="G22" i="5" s="1"/>
  <c r="F23" i="5"/>
  <c r="G23" i="5"/>
  <c r="F24" i="5"/>
  <c r="G24" i="5" s="1"/>
  <c r="F25" i="5"/>
  <c r="G25" i="5"/>
  <c r="F26" i="5"/>
  <c r="G26" i="5" s="1"/>
  <c r="F27" i="5"/>
  <c r="G27" i="5" s="1"/>
  <c r="F28" i="5"/>
  <c r="G28" i="5" s="1"/>
  <c r="F29" i="5"/>
  <c r="G29" i="5"/>
  <c r="F30" i="5"/>
  <c r="G30" i="5" s="1"/>
  <c r="F31" i="5"/>
  <c r="G31" i="5"/>
  <c r="F32" i="5"/>
  <c r="G32" i="5" s="1"/>
  <c r="F33" i="5"/>
  <c r="G33" i="5" s="1"/>
  <c r="F34" i="5"/>
  <c r="G34" i="5" s="1"/>
  <c r="F35" i="5"/>
  <c r="G35" i="5"/>
  <c r="F36" i="5"/>
  <c r="G36" i="5" s="1"/>
  <c r="F37" i="5"/>
  <c r="G37" i="5"/>
  <c r="F38" i="5"/>
  <c r="G38" i="5" s="1"/>
  <c r="F39" i="5"/>
  <c r="G39" i="5" s="1"/>
  <c r="F40" i="5"/>
  <c r="G40" i="5" s="1"/>
  <c r="F41" i="5"/>
  <c r="G41" i="5"/>
  <c r="F42" i="5"/>
  <c r="G42" i="5" s="1"/>
  <c r="F43" i="5"/>
  <c r="G43" i="5"/>
  <c r="F44" i="5"/>
  <c r="G44" i="5" s="1"/>
  <c r="F45" i="5"/>
  <c r="G45" i="5" s="1"/>
  <c r="F46" i="5"/>
  <c r="G46" i="5" s="1"/>
  <c r="F47" i="5"/>
  <c r="G47" i="5"/>
  <c r="F48" i="5"/>
  <c r="G48" i="5" s="1"/>
  <c r="F49" i="5"/>
  <c r="G49" i="5"/>
  <c r="F50" i="5"/>
  <c r="G50" i="5" s="1"/>
  <c r="F51" i="5"/>
  <c r="G51" i="5" s="1"/>
  <c r="F52" i="5"/>
  <c r="G52" i="5" s="1"/>
  <c r="F53" i="5"/>
  <c r="G53" i="5"/>
  <c r="F54" i="5"/>
  <c r="G54" i="5" s="1"/>
  <c r="F55" i="5"/>
  <c r="G55" i="5"/>
  <c r="F56" i="5"/>
  <c r="G56" i="5" s="1"/>
  <c r="F57" i="5"/>
  <c r="G57" i="5" s="1"/>
  <c r="F58" i="5"/>
  <c r="G58" i="5" s="1"/>
  <c r="F59" i="5"/>
  <c r="G59" i="5"/>
  <c r="F60" i="5"/>
  <c r="G60" i="5" s="1"/>
  <c r="F61" i="5"/>
  <c r="G61" i="5"/>
  <c r="F62" i="5"/>
  <c r="G62" i="5" s="1"/>
  <c r="F63" i="5"/>
  <c r="G63" i="5" s="1"/>
  <c r="F64" i="5"/>
  <c r="G64" i="5" s="1"/>
  <c r="F65" i="5"/>
  <c r="G65" i="5" s="1"/>
  <c r="F66" i="5"/>
  <c r="G66" i="5" s="1"/>
  <c r="F67" i="5"/>
  <c r="G67" i="5"/>
  <c r="F68" i="5"/>
  <c r="G68" i="5" s="1"/>
  <c r="F69" i="5"/>
  <c r="G69" i="5" s="1"/>
  <c r="F70" i="5"/>
  <c r="G70" i="5" s="1"/>
  <c r="F71" i="5"/>
  <c r="G71" i="5" s="1"/>
  <c r="F72" i="5"/>
  <c r="G72" i="5" s="1"/>
  <c r="F73" i="5"/>
  <c r="G73" i="5"/>
  <c r="F74" i="5"/>
  <c r="G74" i="5" s="1"/>
  <c r="F75" i="5"/>
  <c r="G75" i="5"/>
  <c r="F76" i="5"/>
  <c r="G76" i="5" s="1"/>
  <c r="F77" i="5"/>
  <c r="G77" i="5" s="1"/>
  <c r="F78" i="5"/>
  <c r="G78" i="5" s="1"/>
  <c r="F79" i="5"/>
  <c r="G79" i="5"/>
  <c r="F80" i="5"/>
  <c r="G80" i="5" s="1"/>
  <c r="F81" i="5"/>
  <c r="G81" i="5"/>
  <c r="F82" i="5"/>
  <c r="G82" i="5" s="1"/>
  <c r="F83" i="5"/>
  <c r="G83" i="5" s="1"/>
  <c r="F84" i="5"/>
  <c r="G84" i="5" s="1"/>
  <c r="F85" i="5"/>
  <c r="G85" i="5"/>
  <c r="F86" i="5"/>
  <c r="G86" i="5" s="1"/>
  <c r="F87" i="5"/>
  <c r="G87" i="5" s="1"/>
  <c r="F88" i="5"/>
  <c r="G88" i="5" s="1"/>
  <c r="F89" i="5"/>
  <c r="G89" i="5" s="1"/>
  <c r="F90" i="5"/>
  <c r="G90" i="5" s="1"/>
  <c r="F91" i="5"/>
  <c r="G91" i="5"/>
  <c r="F92" i="5"/>
  <c r="G92" i="5" s="1"/>
  <c r="F93" i="5"/>
  <c r="G93" i="5" s="1"/>
  <c r="F94" i="5"/>
  <c r="G94" i="5" s="1"/>
  <c r="F95" i="5"/>
  <c r="G95" i="5" s="1"/>
  <c r="F96" i="5"/>
  <c r="G96" i="5" s="1"/>
  <c r="F97" i="5"/>
  <c r="G97" i="5"/>
  <c r="F98" i="5"/>
  <c r="G98" i="5" s="1"/>
  <c r="F99" i="5"/>
  <c r="G99" i="5" s="1"/>
  <c r="F100" i="5"/>
  <c r="G100" i="5" s="1"/>
  <c r="F101" i="5"/>
  <c r="G101" i="5" s="1"/>
  <c r="F102" i="5"/>
  <c r="G102" i="5" s="1"/>
  <c r="F103" i="5"/>
  <c r="G103" i="5"/>
  <c r="F104" i="5"/>
  <c r="G104" i="5" s="1"/>
  <c r="F105" i="5"/>
  <c r="G105" i="5" s="1"/>
  <c r="F106" i="5"/>
  <c r="G106" i="5" s="1"/>
  <c r="F107" i="5"/>
  <c r="G107" i="5"/>
  <c r="F108" i="5"/>
  <c r="G108" i="5" s="1"/>
  <c r="F109" i="5"/>
  <c r="G109" i="5"/>
  <c r="F110" i="5"/>
  <c r="G110" i="5" s="1"/>
  <c r="F111" i="5"/>
  <c r="G111" i="5" s="1"/>
  <c r="F112" i="5"/>
  <c r="G112" i="5" s="1"/>
  <c r="F113" i="5"/>
  <c r="G113" i="5"/>
  <c r="F114" i="5"/>
  <c r="G114" i="5" s="1"/>
  <c r="F115" i="5"/>
  <c r="G115" i="5"/>
  <c r="F116" i="5"/>
  <c r="G116" i="5" s="1"/>
  <c r="F117" i="5"/>
  <c r="G117" i="5" s="1"/>
  <c r="F118" i="5"/>
  <c r="G118" i="5" s="1"/>
  <c r="F119" i="5"/>
  <c r="G119" i="5" s="1"/>
  <c r="F120" i="5"/>
  <c r="G120" i="5" s="1"/>
  <c r="F121" i="5"/>
  <c r="G121" i="5" s="1"/>
  <c r="F122" i="5"/>
  <c r="G122" i="5" s="1"/>
  <c r="F123" i="5"/>
  <c r="G123" i="5" s="1"/>
  <c r="F124" i="5"/>
  <c r="G124" i="5" s="1"/>
  <c r="F125" i="5"/>
  <c r="G125" i="5" s="1"/>
  <c r="F126" i="5"/>
  <c r="G126" i="5" s="1"/>
  <c r="F127" i="5"/>
  <c r="G127" i="5"/>
  <c r="F128" i="5"/>
  <c r="G128" i="5" s="1"/>
  <c r="F129" i="5"/>
  <c r="G129" i="5" s="1"/>
  <c r="F130" i="5"/>
  <c r="G130" i="5" s="1"/>
  <c r="F131" i="5"/>
  <c r="G131" i="5"/>
  <c r="F132" i="5"/>
  <c r="G132" i="5" s="1"/>
  <c r="F133" i="5"/>
  <c r="G133" i="5" s="1"/>
  <c r="F134" i="5"/>
  <c r="G134" i="5" s="1"/>
  <c r="F135" i="5"/>
  <c r="G135" i="5" s="1"/>
  <c r="F136" i="5"/>
  <c r="G136" i="5" s="1"/>
  <c r="F137" i="5"/>
  <c r="G137" i="5" s="1"/>
  <c r="F138" i="5"/>
  <c r="G138" i="5" s="1"/>
  <c r="F139" i="5"/>
  <c r="G139" i="5" s="1"/>
  <c r="F140" i="5"/>
  <c r="G140" i="5" s="1"/>
  <c r="F141" i="5"/>
  <c r="G141" i="5" s="1"/>
  <c r="F142" i="5"/>
  <c r="G142" i="5" s="1"/>
  <c r="F143" i="5"/>
  <c r="G143" i="5" s="1"/>
  <c r="F144" i="5"/>
  <c r="G144" i="5" s="1"/>
  <c r="F145" i="5"/>
  <c r="G145" i="5" s="1"/>
  <c r="F146" i="5"/>
  <c r="G146" i="5" s="1"/>
  <c r="F147" i="5"/>
  <c r="G147" i="5" s="1"/>
  <c r="F148" i="5"/>
  <c r="G148" i="5" s="1"/>
  <c r="F149" i="5"/>
  <c r="G149" i="5" s="1"/>
  <c r="F150" i="5"/>
  <c r="G150" i="5" s="1"/>
  <c r="F151" i="5"/>
  <c r="G151" i="5"/>
  <c r="F152" i="5"/>
  <c r="G152" i="5" s="1"/>
  <c r="F153" i="5"/>
  <c r="G153" i="5" s="1"/>
  <c r="F154" i="5"/>
  <c r="G154" i="5" s="1"/>
  <c r="F155" i="5"/>
  <c r="G155" i="5" s="1"/>
  <c r="F156" i="5"/>
  <c r="G156" i="5" s="1"/>
  <c r="F157" i="5"/>
  <c r="G157" i="5" s="1"/>
  <c r="F158" i="5"/>
  <c r="G158" i="5" s="1"/>
  <c r="F159" i="5"/>
  <c r="G159" i="5" s="1"/>
  <c r="F160" i="5"/>
  <c r="G160" i="5" s="1"/>
  <c r="F161" i="5"/>
  <c r="G161" i="5" s="1"/>
  <c r="F162" i="5"/>
  <c r="G162" i="5" s="1"/>
  <c r="F163" i="5"/>
  <c r="G163" i="5"/>
  <c r="F164" i="5"/>
  <c r="G164" i="5" s="1"/>
  <c r="F165" i="5"/>
  <c r="G165" i="5" s="1"/>
  <c r="F166" i="5"/>
  <c r="G166" i="5" s="1"/>
  <c r="F167" i="5"/>
  <c r="G167" i="5"/>
  <c r="F168" i="5"/>
  <c r="G168" i="5" s="1"/>
  <c r="F169" i="5"/>
  <c r="G169" i="5" s="1"/>
  <c r="F170" i="5"/>
  <c r="G170" i="5" s="1"/>
  <c r="F171" i="5"/>
  <c r="G171" i="5" s="1"/>
  <c r="F172" i="5"/>
  <c r="G172" i="5" s="1"/>
  <c r="F173" i="5"/>
  <c r="G173" i="5" s="1"/>
  <c r="F174" i="5"/>
  <c r="G174" i="5" s="1"/>
  <c r="F175" i="5"/>
  <c r="G175" i="5" s="1"/>
  <c r="F176" i="5"/>
  <c r="G176" i="5" s="1"/>
  <c r="F177" i="5"/>
  <c r="G177" i="5" s="1"/>
  <c r="F178" i="5"/>
  <c r="G178" i="5" s="1"/>
  <c r="F179" i="5"/>
  <c r="G179" i="5" s="1"/>
  <c r="F180" i="5"/>
  <c r="G180" i="5" s="1"/>
  <c r="F181" i="5"/>
  <c r="G181" i="5" s="1"/>
  <c r="F182" i="5"/>
  <c r="G182" i="5" s="1"/>
  <c r="F184" i="5"/>
  <c r="G184" i="5" s="1"/>
  <c r="F188" i="5"/>
  <c r="G188" i="5" s="1"/>
  <c r="F190" i="5"/>
  <c r="G190" i="5" s="1"/>
  <c r="F192" i="5"/>
  <c r="G192" i="5" s="1"/>
  <c r="F194" i="5"/>
  <c r="G194" i="5" s="1"/>
  <c r="F196" i="5"/>
  <c r="G196" i="5" s="1"/>
  <c r="F3" i="5"/>
  <c r="G3" i="5" s="1"/>
  <c r="F10" i="4"/>
  <c r="G10" i="4" s="1"/>
  <c r="F11" i="4"/>
  <c r="G11" i="4" s="1"/>
  <c r="F12" i="4"/>
  <c r="G12" i="4" s="1"/>
  <c r="F13" i="4"/>
  <c r="G13" i="4" s="1"/>
  <c r="F14" i="4"/>
  <c r="G14" i="4" s="1"/>
  <c r="F15" i="4"/>
  <c r="G15" i="4" s="1"/>
  <c r="F16" i="4"/>
  <c r="G16" i="4" s="1"/>
  <c r="F17" i="4"/>
  <c r="G17" i="4" s="1"/>
  <c r="F18" i="4"/>
  <c r="G18" i="4" s="1"/>
  <c r="F19" i="4"/>
  <c r="G19" i="4" s="1"/>
  <c r="F20" i="4"/>
  <c r="G20" i="4" s="1"/>
  <c r="F21" i="4"/>
  <c r="G21" i="4" s="1"/>
  <c r="F22" i="4"/>
  <c r="G22" i="4" s="1"/>
  <c r="F23" i="4"/>
  <c r="G23" i="4" s="1"/>
  <c r="F24" i="4"/>
  <c r="G24" i="4" s="1"/>
  <c r="F25" i="4"/>
  <c r="G25" i="4" s="1"/>
  <c r="F26" i="4"/>
  <c r="G26" i="4" s="1"/>
  <c r="F27" i="4"/>
  <c r="G27" i="4" s="1"/>
  <c r="F28" i="4"/>
  <c r="G28" i="4" s="1"/>
  <c r="F29" i="4"/>
  <c r="G29" i="4" s="1"/>
  <c r="F30" i="4"/>
  <c r="G30" i="4" s="1"/>
  <c r="F31" i="4"/>
  <c r="G31" i="4" s="1"/>
  <c r="F32" i="4"/>
  <c r="G32" i="4" s="1"/>
  <c r="F33" i="4"/>
  <c r="G33" i="4" s="1"/>
  <c r="F34" i="4"/>
  <c r="G34" i="4" s="1"/>
  <c r="F35" i="4"/>
  <c r="G35" i="4" s="1"/>
  <c r="F36" i="4"/>
  <c r="G36" i="4" s="1"/>
  <c r="F37" i="4"/>
  <c r="G37" i="4" s="1"/>
  <c r="F38" i="4"/>
  <c r="G38" i="4" s="1"/>
  <c r="F39" i="4"/>
  <c r="G39" i="4" s="1"/>
  <c r="F40" i="4"/>
  <c r="G40" i="4" s="1"/>
  <c r="F41" i="4"/>
  <c r="G41" i="4" s="1"/>
  <c r="F42" i="4"/>
  <c r="G42" i="4" s="1"/>
  <c r="F43" i="4"/>
  <c r="G43" i="4" s="1"/>
  <c r="F44" i="4"/>
  <c r="G44" i="4" s="1"/>
  <c r="F45" i="4"/>
  <c r="G45" i="4" s="1"/>
  <c r="F46" i="4"/>
  <c r="G46" i="4" s="1"/>
  <c r="F47" i="4"/>
  <c r="G47" i="4" s="1"/>
  <c r="F48" i="4"/>
  <c r="G48" i="4" s="1"/>
  <c r="F49" i="4"/>
  <c r="G49" i="4" s="1"/>
  <c r="F50" i="4"/>
  <c r="G50" i="4" s="1"/>
  <c r="F51" i="4"/>
  <c r="G51" i="4" s="1"/>
  <c r="F52" i="4"/>
  <c r="G52" i="4" s="1"/>
  <c r="F53" i="4"/>
  <c r="G53" i="4" s="1"/>
  <c r="F54" i="4"/>
  <c r="G54" i="4" s="1"/>
  <c r="F55" i="4"/>
  <c r="G55" i="4" s="1"/>
  <c r="F56" i="4"/>
  <c r="G56" i="4" s="1"/>
  <c r="F57" i="4"/>
  <c r="G57" i="4" s="1"/>
  <c r="F58" i="4"/>
  <c r="G58" i="4" s="1"/>
  <c r="F59" i="4"/>
  <c r="G59" i="4" s="1"/>
  <c r="F60" i="4"/>
  <c r="G60" i="4" s="1"/>
  <c r="F61" i="4"/>
  <c r="G61" i="4" s="1"/>
  <c r="F62" i="4"/>
  <c r="G62" i="4" s="1"/>
  <c r="F63" i="4"/>
  <c r="G63" i="4" s="1"/>
  <c r="F64" i="4"/>
  <c r="G64" i="4" s="1"/>
  <c r="F65" i="4"/>
  <c r="G65" i="4" s="1"/>
  <c r="F66" i="4"/>
  <c r="G66" i="4" s="1"/>
  <c r="F67" i="4"/>
  <c r="G67" i="4" s="1"/>
  <c r="F68" i="4"/>
  <c r="G68" i="4" s="1"/>
  <c r="F69" i="4"/>
  <c r="G69" i="4" s="1"/>
  <c r="F70" i="4"/>
  <c r="G70" i="4" s="1"/>
  <c r="F71" i="4"/>
  <c r="G71" i="4" s="1"/>
  <c r="F72" i="4"/>
  <c r="G72" i="4" s="1"/>
  <c r="F73" i="4"/>
  <c r="G73" i="4" s="1"/>
  <c r="F74" i="4"/>
  <c r="G74" i="4" s="1"/>
  <c r="F75" i="4"/>
  <c r="G75" i="4" s="1"/>
  <c r="F76" i="4"/>
  <c r="G76" i="4" s="1"/>
  <c r="F77" i="4"/>
  <c r="G77" i="4" s="1"/>
  <c r="F78" i="4"/>
  <c r="G78" i="4" s="1"/>
  <c r="F79" i="4"/>
  <c r="G79" i="4" s="1"/>
  <c r="F80" i="4"/>
  <c r="G80" i="4" s="1"/>
  <c r="F81" i="4"/>
  <c r="G81" i="4" s="1"/>
  <c r="F82" i="4"/>
  <c r="G82" i="4" s="1"/>
  <c r="F83" i="4"/>
  <c r="G83" i="4" s="1"/>
  <c r="F84" i="4"/>
  <c r="G84" i="4" s="1"/>
  <c r="F85" i="4"/>
  <c r="G85" i="4" s="1"/>
  <c r="F86" i="4"/>
  <c r="G86" i="4" s="1"/>
  <c r="F87" i="4"/>
  <c r="G87" i="4" s="1"/>
  <c r="F88" i="4"/>
  <c r="G88" i="4" s="1"/>
  <c r="F89" i="4"/>
  <c r="G89" i="4" s="1"/>
  <c r="F90" i="4"/>
  <c r="G90" i="4" s="1"/>
  <c r="F91" i="4"/>
  <c r="G91" i="4" s="1"/>
  <c r="F92" i="4"/>
  <c r="G92" i="4" s="1"/>
  <c r="F93" i="4"/>
  <c r="G93" i="4" s="1"/>
  <c r="F94" i="4"/>
  <c r="G94" i="4" s="1"/>
  <c r="F95" i="4"/>
  <c r="G95" i="4" s="1"/>
  <c r="F96" i="4"/>
  <c r="G96" i="4" s="1"/>
  <c r="F97" i="4"/>
  <c r="G97" i="4" s="1"/>
  <c r="F98" i="4"/>
  <c r="G98" i="4" s="1"/>
  <c r="F99" i="4"/>
  <c r="G99" i="4" s="1"/>
  <c r="F100" i="4"/>
  <c r="G100" i="4" s="1"/>
  <c r="F101" i="4"/>
  <c r="G101" i="4" s="1"/>
  <c r="F102" i="4"/>
  <c r="G102" i="4" s="1"/>
  <c r="F103" i="4"/>
  <c r="G103" i="4" s="1"/>
  <c r="F104" i="4"/>
  <c r="G104" i="4" s="1"/>
  <c r="F105" i="4"/>
  <c r="G105" i="4" s="1"/>
  <c r="F106" i="4"/>
  <c r="G106" i="4" s="1"/>
  <c r="F107" i="4"/>
  <c r="G107" i="4" s="1"/>
  <c r="F108" i="4"/>
  <c r="G108" i="4" s="1"/>
  <c r="F109" i="4"/>
  <c r="G109" i="4" s="1"/>
  <c r="F110" i="4"/>
  <c r="G110" i="4" s="1"/>
  <c r="F111" i="4"/>
  <c r="G111" i="4" s="1"/>
  <c r="F112" i="4"/>
  <c r="G112" i="4" s="1"/>
  <c r="F113" i="4"/>
  <c r="G113" i="4" s="1"/>
  <c r="F114" i="4"/>
  <c r="G114" i="4" s="1"/>
  <c r="F115" i="4"/>
  <c r="G115" i="4" s="1"/>
  <c r="F116" i="4"/>
  <c r="G116" i="4" s="1"/>
  <c r="F117" i="4"/>
  <c r="G117" i="4" s="1"/>
  <c r="F118" i="4"/>
  <c r="G118" i="4" s="1"/>
  <c r="F119" i="4"/>
  <c r="G119" i="4" s="1"/>
  <c r="F120" i="4"/>
  <c r="G120" i="4" s="1"/>
  <c r="F121" i="4"/>
  <c r="G121" i="4" s="1"/>
  <c r="F122" i="4"/>
  <c r="G122" i="4" s="1"/>
  <c r="F123" i="4"/>
  <c r="G123" i="4" s="1"/>
  <c r="F124" i="4"/>
  <c r="G124" i="4" s="1"/>
  <c r="F125" i="4"/>
  <c r="G125" i="4" s="1"/>
  <c r="F126" i="4"/>
  <c r="G126" i="4" s="1"/>
  <c r="F127" i="4"/>
  <c r="G127" i="4" s="1"/>
  <c r="F128" i="4"/>
  <c r="G128" i="4" s="1"/>
  <c r="F129" i="4"/>
  <c r="G129" i="4" s="1"/>
  <c r="F130" i="4"/>
  <c r="G130" i="4" s="1"/>
  <c r="F131" i="4"/>
  <c r="G131" i="4" s="1"/>
  <c r="F132" i="4"/>
  <c r="G132" i="4" s="1"/>
  <c r="F133" i="4"/>
  <c r="G133" i="4" s="1"/>
  <c r="F134" i="4"/>
  <c r="G134" i="4" s="1"/>
  <c r="F135" i="4"/>
  <c r="G135" i="4" s="1"/>
  <c r="F136" i="4"/>
  <c r="G136" i="4" s="1"/>
  <c r="F137" i="4"/>
  <c r="G137" i="4" s="1"/>
  <c r="F138" i="4"/>
  <c r="G138" i="4" s="1"/>
  <c r="F139" i="4"/>
  <c r="G139" i="4" s="1"/>
  <c r="F140" i="4"/>
  <c r="G140" i="4" s="1"/>
  <c r="F141" i="4"/>
  <c r="G141" i="4" s="1"/>
  <c r="F142" i="4"/>
  <c r="G142" i="4" s="1"/>
  <c r="F143" i="4"/>
  <c r="G143" i="4" s="1"/>
  <c r="F144" i="4"/>
  <c r="G144" i="4" s="1"/>
  <c r="F145" i="4"/>
  <c r="G145" i="4" s="1"/>
  <c r="F146" i="4"/>
  <c r="G146" i="4" s="1"/>
  <c r="F147" i="4"/>
  <c r="G147" i="4" s="1"/>
  <c r="F148" i="4"/>
  <c r="G148" i="4" s="1"/>
  <c r="F149" i="4"/>
  <c r="G149" i="4" s="1"/>
  <c r="F150" i="4"/>
  <c r="G150" i="4" s="1"/>
  <c r="F151" i="4"/>
  <c r="G151" i="4" s="1"/>
  <c r="F152" i="4"/>
  <c r="G152" i="4" s="1"/>
  <c r="F153" i="4"/>
  <c r="G153" i="4" s="1"/>
  <c r="F154" i="4"/>
  <c r="G154" i="4" s="1"/>
  <c r="F155" i="4"/>
  <c r="G155" i="4" s="1"/>
  <c r="F156" i="4"/>
  <c r="G156" i="4" s="1"/>
  <c r="F157" i="4"/>
  <c r="G157" i="4" s="1"/>
  <c r="F158" i="4"/>
  <c r="G158" i="4" s="1"/>
  <c r="F159" i="4"/>
  <c r="G159" i="4" s="1"/>
  <c r="F160" i="4"/>
  <c r="G160" i="4" s="1"/>
  <c r="F161" i="4"/>
  <c r="G161" i="4" s="1"/>
  <c r="F162" i="4"/>
  <c r="G162" i="4" s="1"/>
  <c r="F163" i="4"/>
  <c r="G163" i="4" s="1"/>
  <c r="F164" i="4"/>
  <c r="G164" i="4" s="1"/>
  <c r="F165" i="4"/>
  <c r="G165" i="4" s="1"/>
  <c r="F166" i="4"/>
  <c r="G166" i="4" s="1"/>
  <c r="F167" i="4"/>
  <c r="G167" i="4" s="1"/>
  <c r="F168" i="4"/>
  <c r="G168" i="4" s="1"/>
  <c r="F169" i="4"/>
  <c r="G169" i="4" s="1"/>
  <c r="F170" i="4"/>
  <c r="G170" i="4" s="1"/>
  <c r="F171" i="4"/>
  <c r="G171" i="4" s="1"/>
  <c r="F172" i="4"/>
  <c r="G172" i="4" s="1"/>
  <c r="F173" i="4"/>
  <c r="G173" i="4" s="1"/>
  <c r="F174" i="4"/>
  <c r="G174" i="4" s="1"/>
  <c r="F175" i="4"/>
  <c r="G175" i="4" s="1"/>
  <c r="F176" i="4"/>
  <c r="G176" i="4" s="1"/>
  <c r="F177" i="4"/>
  <c r="G177" i="4" s="1"/>
  <c r="F178" i="4"/>
  <c r="G178" i="4" s="1"/>
  <c r="F179" i="4"/>
  <c r="G179" i="4" s="1"/>
  <c r="F180" i="4"/>
  <c r="G180" i="4" s="1"/>
  <c r="F181" i="4"/>
  <c r="G181" i="4" s="1"/>
  <c r="F182" i="4"/>
  <c r="G182" i="4" s="1"/>
  <c r="F184" i="4"/>
  <c r="G184" i="4" s="1"/>
  <c r="F188" i="4"/>
  <c r="G188" i="4" s="1"/>
  <c r="F190" i="4"/>
  <c r="G190" i="4" s="1"/>
  <c r="F192" i="4"/>
  <c r="G192" i="4" s="1"/>
  <c r="F194" i="4"/>
  <c r="G194" i="4" s="1"/>
  <c r="F196" i="4"/>
  <c r="G196" i="4" s="1"/>
  <c r="F4" i="4"/>
  <c r="G4" i="4" s="1"/>
  <c r="F5" i="4"/>
  <c r="G5" i="4" s="1"/>
  <c r="F6" i="4"/>
  <c r="G6" i="4" s="1"/>
  <c r="F7" i="4"/>
  <c r="G7" i="4" s="1"/>
  <c r="F8" i="4"/>
  <c r="G8" i="4" s="1"/>
  <c r="F9" i="4"/>
  <c r="G9" i="4" s="1"/>
  <c r="F3" i="4"/>
  <c r="G3" i="4" s="1"/>
  <c r="F13" i="3"/>
  <c r="G13" i="3" s="1"/>
  <c r="F14" i="3"/>
  <c r="G14" i="3" s="1"/>
  <c r="F15" i="3"/>
  <c r="G15" i="3" s="1"/>
  <c r="F16" i="3"/>
  <c r="G16" i="3" s="1"/>
  <c r="F17" i="3"/>
  <c r="G17" i="3" s="1"/>
  <c r="F18" i="3"/>
  <c r="G18" i="3" s="1"/>
  <c r="F19" i="3"/>
  <c r="G19" i="3" s="1"/>
  <c r="F20" i="3"/>
  <c r="G20" i="3" s="1"/>
  <c r="F21" i="3"/>
  <c r="G21" i="3" s="1"/>
  <c r="F22" i="3"/>
  <c r="G22" i="3" s="1"/>
  <c r="F23" i="3"/>
  <c r="G23" i="3" s="1"/>
  <c r="F24" i="3"/>
  <c r="G24" i="3" s="1"/>
  <c r="F25" i="3"/>
  <c r="G25" i="3" s="1"/>
  <c r="F26" i="3"/>
  <c r="G26" i="3" s="1"/>
  <c r="F27" i="3"/>
  <c r="G27" i="3" s="1"/>
  <c r="F28" i="3"/>
  <c r="G28" i="3" s="1"/>
  <c r="F29" i="3"/>
  <c r="G29" i="3" s="1"/>
  <c r="F30" i="3"/>
  <c r="G30" i="3" s="1"/>
  <c r="F31" i="3"/>
  <c r="G31" i="3" s="1"/>
  <c r="F32" i="3"/>
  <c r="G32" i="3" s="1"/>
  <c r="F33" i="3"/>
  <c r="G33" i="3" s="1"/>
  <c r="F34" i="3"/>
  <c r="G34" i="3" s="1"/>
  <c r="F35" i="3"/>
  <c r="G35" i="3" s="1"/>
  <c r="F36" i="3"/>
  <c r="G36" i="3" s="1"/>
  <c r="F37" i="3"/>
  <c r="G37" i="3" s="1"/>
  <c r="F38" i="3"/>
  <c r="G38" i="3" s="1"/>
  <c r="F39" i="3"/>
  <c r="G39" i="3" s="1"/>
  <c r="F40" i="3"/>
  <c r="G40" i="3" s="1"/>
  <c r="F41" i="3"/>
  <c r="G41" i="3" s="1"/>
  <c r="F42" i="3"/>
  <c r="G42" i="3" s="1"/>
  <c r="F43" i="3"/>
  <c r="G43" i="3" s="1"/>
  <c r="F44" i="3"/>
  <c r="G44" i="3" s="1"/>
  <c r="F45" i="3"/>
  <c r="G45" i="3" s="1"/>
  <c r="F46" i="3"/>
  <c r="G46" i="3" s="1"/>
  <c r="F47" i="3"/>
  <c r="G47" i="3" s="1"/>
  <c r="F48" i="3"/>
  <c r="G48" i="3" s="1"/>
  <c r="F49" i="3"/>
  <c r="G49" i="3" s="1"/>
  <c r="F50" i="3"/>
  <c r="G50" i="3" s="1"/>
  <c r="F51" i="3"/>
  <c r="G51" i="3" s="1"/>
  <c r="F52" i="3"/>
  <c r="G52" i="3" s="1"/>
  <c r="F53" i="3"/>
  <c r="G53" i="3" s="1"/>
  <c r="F54" i="3"/>
  <c r="G54" i="3" s="1"/>
  <c r="F55" i="3"/>
  <c r="G55" i="3" s="1"/>
  <c r="F56" i="3"/>
  <c r="G56" i="3" s="1"/>
  <c r="F57" i="3"/>
  <c r="G57" i="3" s="1"/>
  <c r="F58" i="3"/>
  <c r="G58" i="3" s="1"/>
  <c r="F59" i="3"/>
  <c r="G59" i="3" s="1"/>
  <c r="F60" i="3"/>
  <c r="G60" i="3" s="1"/>
  <c r="F61" i="3"/>
  <c r="G61" i="3" s="1"/>
  <c r="F62" i="3"/>
  <c r="G62" i="3" s="1"/>
  <c r="F63" i="3"/>
  <c r="G63" i="3" s="1"/>
  <c r="F64" i="3"/>
  <c r="G64" i="3" s="1"/>
  <c r="F65" i="3"/>
  <c r="G65" i="3" s="1"/>
  <c r="F66" i="3"/>
  <c r="G66" i="3" s="1"/>
  <c r="F67" i="3"/>
  <c r="G67" i="3" s="1"/>
  <c r="F68" i="3"/>
  <c r="G68" i="3" s="1"/>
  <c r="F69" i="3"/>
  <c r="G69" i="3" s="1"/>
  <c r="F70" i="3"/>
  <c r="G70" i="3" s="1"/>
  <c r="F71" i="3"/>
  <c r="G71" i="3" s="1"/>
  <c r="F72" i="3"/>
  <c r="G72" i="3" s="1"/>
  <c r="F73" i="3"/>
  <c r="G73" i="3" s="1"/>
  <c r="F74" i="3"/>
  <c r="G74" i="3" s="1"/>
  <c r="F75" i="3"/>
  <c r="G75" i="3" s="1"/>
  <c r="F76" i="3"/>
  <c r="G76" i="3" s="1"/>
  <c r="F77" i="3"/>
  <c r="G77" i="3" s="1"/>
  <c r="F78" i="3"/>
  <c r="G78" i="3" s="1"/>
  <c r="F79" i="3"/>
  <c r="G79" i="3" s="1"/>
  <c r="F80" i="3"/>
  <c r="G80" i="3" s="1"/>
  <c r="F81" i="3"/>
  <c r="G81" i="3" s="1"/>
  <c r="F82" i="3"/>
  <c r="G82" i="3" s="1"/>
  <c r="F83" i="3"/>
  <c r="G83" i="3" s="1"/>
  <c r="F84" i="3"/>
  <c r="G84" i="3" s="1"/>
  <c r="F85" i="3"/>
  <c r="G85" i="3" s="1"/>
  <c r="F86" i="3"/>
  <c r="G86" i="3" s="1"/>
  <c r="F87" i="3"/>
  <c r="G87" i="3" s="1"/>
  <c r="F88" i="3"/>
  <c r="G88" i="3" s="1"/>
  <c r="F89" i="3"/>
  <c r="G89" i="3" s="1"/>
  <c r="F90" i="3"/>
  <c r="G90" i="3" s="1"/>
  <c r="F91" i="3"/>
  <c r="G91" i="3" s="1"/>
  <c r="F92" i="3"/>
  <c r="G92" i="3" s="1"/>
  <c r="F93" i="3"/>
  <c r="G93" i="3" s="1"/>
  <c r="F94" i="3"/>
  <c r="G94" i="3" s="1"/>
  <c r="F95" i="3"/>
  <c r="G95" i="3" s="1"/>
  <c r="F96" i="3"/>
  <c r="G96" i="3" s="1"/>
  <c r="F97" i="3"/>
  <c r="G97" i="3" s="1"/>
  <c r="F98" i="3"/>
  <c r="G98" i="3" s="1"/>
  <c r="F99" i="3"/>
  <c r="G99" i="3" s="1"/>
  <c r="F100" i="3"/>
  <c r="G100" i="3" s="1"/>
  <c r="F101" i="3"/>
  <c r="G101" i="3" s="1"/>
  <c r="F102" i="3"/>
  <c r="G102" i="3" s="1"/>
  <c r="F103" i="3"/>
  <c r="G103" i="3" s="1"/>
  <c r="F104" i="3"/>
  <c r="G104" i="3" s="1"/>
  <c r="F105" i="3"/>
  <c r="G105" i="3" s="1"/>
  <c r="F106" i="3"/>
  <c r="G106" i="3" s="1"/>
  <c r="F107" i="3"/>
  <c r="G107" i="3" s="1"/>
  <c r="F108" i="3"/>
  <c r="G108" i="3" s="1"/>
  <c r="F109" i="3"/>
  <c r="G109" i="3" s="1"/>
  <c r="F110" i="3"/>
  <c r="G110" i="3" s="1"/>
  <c r="F111" i="3"/>
  <c r="G111" i="3" s="1"/>
  <c r="F112" i="3"/>
  <c r="G112" i="3" s="1"/>
  <c r="F113" i="3"/>
  <c r="G113" i="3" s="1"/>
  <c r="F114" i="3"/>
  <c r="G114" i="3" s="1"/>
  <c r="F115" i="3"/>
  <c r="G115" i="3" s="1"/>
  <c r="F116" i="3"/>
  <c r="G116" i="3" s="1"/>
  <c r="F117" i="3"/>
  <c r="G117" i="3" s="1"/>
  <c r="F118" i="3"/>
  <c r="G118" i="3" s="1"/>
  <c r="F119" i="3"/>
  <c r="G119" i="3" s="1"/>
  <c r="F120" i="3"/>
  <c r="G120" i="3" s="1"/>
  <c r="F121" i="3"/>
  <c r="G121" i="3" s="1"/>
  <c r="F122" i="3"/>
  <c r="G122" i="3" s="1"/>
  <c r="F123" i="3"/>
  <c r="G123" i="3" s="1"/>
  <c r="F124" i="3"/>
  <c r="G124" i="3" s="1"/>
  <c r="F125" i="3"/>
  <c r="G125" i="3" s="1"/>
  <c r="F126" i="3"/>
  <c r="G126" i="3" s="1"/>
  <c r="F127" i="3"/>
  <c r="G127" i="3" s="1"/>
  <c r="F128" i="3"/>
  <c r="G128" i="3" s="1"/>
  <c r="F129" i="3"/>
  <c r="G129" i="3" s="1"/>
  <c r="F130" i="3"/>
  <c r="G130" i="3" s="1"/>
  <c r="F131" i="3"/>
  <c r="G131" i="3" s="1"/>
  <c r="F132" i="3"/>
  <c r="G132" i="3" s="1"/>
  <c r="F133" i="3"/>
  <c r="G133" i="3" s="1"/>
  <c r="F134" i="3"/>
  <c r="G134" i="3" s="1"/>
  <c r="F135" i="3"/>
  <c r="G135" i="3" s="1"/>
  <c r="F136" i="3"/>
  <c r="G136" i="3" s="1"/>
  <c r="F137" i="3"/>
  <c r="G137" i="3" s="1"/>
  <c r="F138" i="3"/>
  <c r="G138" i="3" s="1"/>
  <c r="F139" i="3"/>
  <c r="G139" i="3" s="1"/>
  <c r="F140" i="3"/>
  <c r="G140" i="3" s="1"/>
  <c r="F141" i="3"/>
  <c r="G141" i="3" s="1"/>
  <c r="F142" i="3"/>
  <c r="G142" i="3" s="1"/>
  <c r="F143" i="3"/>
  <c r="G143" i="3" s="1"/>
  <c r="F144" i="3"/>
  <c r="G144" i="3" s="1"/>
  <c r="F145" i="3"/>
  <c r="G145" i="3" s="1"/>
  <c r="F146" i="3"/>
  <c r="G146" i="3" s="1"/>
  <c r="F147" i="3"/>
  <c r="G147" i="3" s="1"/>
  <c r="F148" i="3"/>
  <c r="G148" i="3" s="1"/>
  <c r="F149" i="3"/>
  <c r="G149" i="3" s="1"/>
  <c r="F150" i="3"/>
  <c r="G150" i="3" s="1"/>
  <c r="F151" i="3"/>
  <c r="G151" i="3" s="1"/>
  <c r="F152" i="3"/>
  <c r="G152" i="3" s="1"/>
  <c r="F153" i="3"/>
  <c r="G153" i="3" s="1"/>
  <c r="F154" i="3"/>
  <c r="G154" i="3" s="1"/>
  <c r="F155" i="3"/>
  <c r="G155" i="3" s="1"/>
  <c r="F156" i="3"/>
  <c r="G156" i="3" s="1"/>
  <c r="F157" i="3"/>
  <c r="G157" i="3" s="1"/>
  <c r="F158" i="3"/>
  <c r="G158" i="3" s="1"/>
  <c r="F159" i="3"/>
  <c r="G159" i="3" s="1"/>
  <c r="F160" i="3"/>
  <c r="G160" i="3" s="1"/>
  <c r="F161" i="3"/>
  <c r="G161" i="3" s="1"/>
  <c r="F162" i="3"/>
  <c r="G162" i="3" s="1"/>
  <c r="F163" i="3"/>
  <c r="G163" i="3" s="1"/>
  <c r="F164" i="3"/>
  <c r="G164" i="3" s="1"/>
  <c r="F165" i="3"/>
  <c r="G165" i="3" s="1"/>
  <c r="F166" i="3"/>
  <c r="G166" i="3" s="1"/>
  <c r="F167" i="3"/>
  <c r="G167" i="3" s="1"/>
  <c r="F168" i="3"/>
  <c r="G168" i="3" s="1"/>
  <c r="F169" i="3"/>
  <c r="G169" i="3" s="1"/>
  <c r="F170" i="3"/>
  <c r="G170" i="3" s="1"/>
  <c r="F171" i="3"/>
  <c r="G171" i="3" s="1"/>
  <c r="F172" i="3"/>
  <c r="G172" i="3" s="1"/>
  <c r="F173" i="3"/>
  <c r="G173" i="3" s="1"/>
  <c r="F174" i="3"/>
  <c r="G174" i="3" s="1"/>
  <c r="F175" i="3"/>
  <c r="G175" i="3" s="1"/>
  <c r="F176" i="3"/>
  <c r="G176" i="3" s="1"/>
  <c r="F177" i="3"/>
  <c r="G177" i="3" s="1"/>
  <c r="F178" i="3"/>
  <c r="G178" i="3" s="1"/>
  <c r="F179" i="3"/>
  <c r="G179" i="3" s="1"/>
  <c r="F180" i="3"/>
  <c r="G180" i="3" s="1"/>
  <c r="F181" i="3"/>
  <c r="G181" i="3" s="1"/>
  <c r="F182" i="3"/>
  <c r="G182" i="3" s="1"/>
  <c r="F184" i="3"/>
  <c r="G184" i="3" s="1"/>
  <c r="F4" i="3"/>
  <c r="G4" i="3" s="1"/>
  <c r="F5" i="3"/>
  <c r="G5" i="3" s="1"/>
  <c r="F6" i="3"/>
  <c r="G6" i="3" s="1"/>
  <c r="F7" i="3"/>
  <c r="G7" i="3" s="1"/>
  <c r="F8" i="3"/>
  <c r="G8" i="3" s="1"/>
  <c r="F9" i="3"/>
  <c r="G9" i="3" s="1"/>
  <c r="F10" i="3"/>
  <c r="G10" i="3" s="1"/>
  <c r="F11" i="3"/>
  <c r="G11" i="3" s="1"/>
  <c r="F12" i="3"/>
  <c r="G12" i="3" s="1"/>
  <c r="F3" i="3"/>
  <c r="G3" i="3" s="1"/>
  <c r="L124" i="1"/>
  <c r="L19" i="1"/>
  <c r="L13" i="1" l="1"/>
  <c r="L7" i="1"/>
  <c r="L4" i="1"/>
  <c r="L188" i="1" l="1"/>
  <c r="L186" i="1"/>
  <c r="L181" i="1"/>
  <c r="L178" i="1"/>
  <c r="L196" i="1"/>
  <c r="L194" i="1"/>
  <c r="L192" i="1"/>
  <c r="L190" i="1"/>
  <c r="L175" i="1"/>
  <c r="L172" i="1"/>
  <c r="L184" i="1" l="1"/>
  <c r="L169" i="1"/>
  <c r="L166" i="1"/>
  <c r="L163" i="1"/>
  <c r="L160" i="1"/>
  <c r="L157" i="1"/>
  <c r="L154" i="1"/>
  <c r="L151" i="1"/>
  <c r="L148" i="1"/>
  <c r="L145" i="1"/>
  <c r="L142" i="1"/>
  <c r="L139" i="1"/>
  <c r="L136" i="1"/>
  <c r="L133" i="1" l="1"/>
  <c r="L130" i="1"/>
  <c r="L127" i="1"/>
  <c r="L121" i="1"/>
  <c r="L118" i="1"/>
  <c r="L115" i="1"/>
  <c r="L112" i="1"/>
  <c r="L109" i="1"/>
  <c r="L106" i="1"/>
  <c r="L103" i="1" l="1"/>
  <c r="L100" i="1"/>
  <c r="L97" i="1"/>
  <c r="L94" i="1"/>
  <c r="L91" i="1"/>
  <c r="L88" i="1"/>
  <c r="L85" i="1"/>
  <c r="L82" i="1"/>
  <c r="L79" i="1"/>
  <c r="L76" i="1"/>
  <c r="L73" i="1"/>
  <c r="L70" i="1"/>
  <c r="L67" i="1"/>
  <c r="L64" i="1"/>
  <c r="L58" i="1"/>
  <c r="L61" i="1"/>
  <c r="L55" i="1"/>
  <c r="L52" i="1"/>
  <c r="L49" i="1"/>
  <c r="L43" i="1"/>
  <c r="L40" i="1"/>
  <c r="L37" i="1"/>
  <c r="L34" i="1"/>
  <c r="L31" i="1"/>
  <c r="L28" i="1"/>
  <c r="L25" i="1"/>
  <c r="L22" i="1"/>
  <c r="L16" i="1"/>
  <c r="L10" i="1"/>
  <c r="F3" i="1" l="1"/>
  <c r="G3" i="1" s="1"/>
  <c r="F30" i="8" l="1"/>
  <c r="F29" i="8"/>
  <c r="F28" i="8"/>
  <c r="F26" i="8"/>
  <c r="F25" i="8"/>
  <c r="F24" i="8"/>
  <c r="F23" i="8"/>
  <c r="F22" i="8"/>
  <c r="F21" i="8"/>
  <c r="F20" i="8"/>
  <c r="F19" i="8"/>
  <c r="F18" i="8"/>
  <c r="F16" i="8"/>
  <c r="F15" i="8"/>
  <c r="F14" i="8"/>
  <c r="F13" i="8"/>
  <c r="F12" i="8"/>
  <c r="F11" i="8"/>
  <c r="F10" i="8"/>
  <c r="F9" i="8"/>
  <c r="F3" i="8"/>
  <c r="F5" i="8" l="1"/>
  <c r="F7" i="8"/>
  <c r="F4" i="8"/>
  <c r="F6" i="8"/>
  <c r="F8" i="8"/>
  <c r="F27" i="8"/>
  <c r="F17" i="8"/>
</calcChain>
</file>

<file path=xl/sharedStrings.xml><?xml version="1.0" encoding="utf-8"?>
<sst xmlns="http://schemas.openxmlformats.org/spreadsheetml/2006/main" count="2699" uniqueCount="105">
  <si>
    <t>Total Aset</t>
  </si>
  <si>
    <t>Tahun</t>
  </si>
  <si>
    <t>Modal Kerja Netto</t>
  </si>
  <si>
    <t>Hasil X1</t>
  </si>
  <si>
    <t>Hasil X2</t>
  </si>
  <si>
    <t>Laba Sebelum Bunga dan Pajak</t>
  </si>
  <si>
    <t>Hasil X3</t>
  </si>
  <si>
    <t>Nilai Buku Ekuitas</t>
  </si>
  <si>
    <t>Total Liabilitas</t>
  </si>
  <si>
    <t>Hasil X4</t>
  </si>
  <si>
    <t>Penjualan</t>
  </si>
  <si>
    <t>Hasil X5</t>
  </si>
  <si>
    <t>1,2</t>
  </si>
  <si>
    <t>1,4</t>
  </si>
  <si>
    <t>Total</t>
  </si>
  <si>
    <t>3,3</t>
  </si>
  <si>
    <t>0,6</t>
  </si>
  <si>
    <t>Saldo Laba</t>
  </si>
  <si>
    <t>DAFTAR PERUSAHAAN MANUFAKTUR SUB SEKTOR 2023</t>
  </si>
  <si>
    <t>NO</t>
  </si>
  <si>
    <t>NAMA PERUSAHAAN</t>
  </si>
  <si>
    <t xml:space="preserve">CODE </t>
  </si>
  <si>
    <t>Kode</t>
  </si>
  <si>
    <t>Nama Perusahaan</t>
  </si>
  <si>
    <t>1,0</t>
  </si>
  <si>
    <t>Sesudah</t>
  </si>
  <si>
    <t>Total Sesudah</t>
  </si>
  <si>
    <t>AKSI</t>
  </si>
  <si>
    <t>ASSA</t>
  </si>
  <si>
    <t>BIRD</t>
  </si>
  <si>
    <t>BLTA</t>
  </si>
  <si>
    <t>BPTR</t>
  </si>
  <si>
    <t>CMPP</t>
  </si>
  <si>
    <t>DEAL</t>
  </si>
  <si>
    <t>ELPI</t>
  </si>
  <si>
    <t>GIAA</t>
  </si>
  <si>
    <t>GTRA</t>
  </si>
  <si>
    <t>HAIS</t>
  </si>
  <si>
    <t>HATM</t>
  </si>
  <si>
    <t>HELI</t>
  </si>
  <si>
    <t>IMJS</t>
  </si>
  <si>
    <t>JAYA</t>
  </si>
  <si>
    <t>KJEN</t>
  </si>
  <si>
    <t>KLAS</t>
  </si>
  <si>
    <t>LAJU</t>
  </si>
  <si>
    <t>LOPI</t>
  </si>
  <si>
    <t>LRNA</t>
  </si>
  <si>
    <t>MIRA</t>
  </si>
  <si>
    <t>MITI</t>
  </si>
  <si>
    <t>MPXL</t>
  </si>
  <si>
    <t>NELY</t>
  </si>
  <si>
    <t>PPGL</t>
  </si>
  <si>
    <t>PURA</t>
  </si>
  <si>
    <t>RCCC</t>
  </si>
  <si>
    <t>SAFE</t>
  </si>
  <si>
    <t>TAXI</t>
  </si>
  <si>
    <t>SMDR</t>
  </si>
  <si>
    <t>SAPX</t>
  </si>
  <si>
    <t>SDMU</t>
  </si>
  <si>
    <t>TMAS</t>
  </si>
  <si>
    <t>TNCA</t>
  </si>
  <si>
    <t>TRJA</t>
  </si>
  <si>
    <t>TRUK</t>
  </si>
  <si>
    <t>WEHA</t>
  </si>
  <si>
    <t>Mineral Sumberdaya Mandiri Tbk</t>
  </si>
  <si>
    <t>Adi Sarana Armada Tbk</t>
  </si>
  <si>
    <t>Blue Bird Tbk.</t>
  </si>
  <si>
    <t>Berlian Laju Tanker Tbk</t>
  </si>
  <si>
    <t>AirAsia Indonesia Tbk.</t>
  </si>
  <si>
    <t>Garuda Indonesia (Persero) Tbk</t>
  </si>
  <si>
    <t>Indomobil Multi Jasa Tbk.</t>
  </si>
  <si>
    <t>Eka Sari Lorena Transport Tbk.</t>
  </si>
  <si>
    <t>Mitra International Resources</t>
  </si>
  <si>
    <t>Mitra Investindo Tbk.</t>
  </si>
  <si>
    <t>Pelayaran Nelly Dwi Putri Tbk.</t>
  </si>
  <si>
    <t>Steady Safe Tbk</t>
  </si>
  <si>
    <t>Sidomulyo Selaras Tbk.</t>
  </si>
  <si>
    <t>Samudera Indonesia Tbk.</t>
  </si>
  <si>
    <t>Express Transindo Utama Tbk.</t>
  </si>
  <si>
    <t>Temas Tbk.</t>
  </si>
  <si>
    <t>WEHA Transportasi Indonesia Tb</t>
  </si>
  <si>
    <t>Jaya Trishindo Tbk.</t>
  </si>
  <si>
    <t>Guna Timur Raya Tbk.</t>
  </si>
  <si>
    <t>Trimuda Nuansa Citra Tbk.</t>
  </si>
  <si>
    <t>Batavia Prosperindo Trans Tbk.</t>
  </si>
  <si>
    <t>Satria Antaran Prima Tbk.</t>
  </si>
  <si>
    <t>Armada Berjaya Trans Tbk.</t>
  </si>
  <si>
    <t>Krida Jaringan Nusantara Tbk.</t>
  </si>
  <si>
    <t>Putra Rajawali Kencana Tbk.</t>
  </si>
  <si>
    <t>Prima Globalindo Logistik Tbk.</t>
  </si>
  <si>
    <t>Transkon Jaya Tbk.</t>
  </si>
  <si>
    <t>Hasnur Internasional Shipping</t>
  </si>
  <si>
    <t>Habco Trans Maritima Tbk.</t>
  </si>
  <si>
    <t>Utama Radar Cahaya Tbk.</t>
  </si>
  <si>
    <t>Pelayaran Nasional Ekalya Purn</t>
  </si>
  <si>
    <t>Jasa Berdikari Logistics Tbk.</t>
  </si>
  <si>
    <t>Grahaprima Suksesmandiri Tbk.</t>
  </si>
  <si>
    <t>MPX Logistics International Tb</t>
  </si>
  <si>
    <t>Pelayaran Kurnia Lautan Semest</t>
  </si>
  <si>
    <t>Logisticsplus International Tb</t>
  </si>
  <si>
    <t>Dewata Freightinternational Tb</t>
  </si>
  <si>
    <t>Ekuitas</t>
  </si>
  <si>
    <t>Liabilitas</t>
  </si>
  <si>
    <t>pada saat</t>
  </si>
  <si>
    <t>Total pada saat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</si>
</sst>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2" formatCode="_-&quot;Rp&quot;* #,##0_-;\-&quot;Rp&quot;* #,##0_-;_-&quot;Rp&quot;* &quot;-&quot;_-;_-@_-"/>
    <numFmt numFmtId="164" formatCode="_-* #,##0.0000_-;\-* #,##0.0000_-;_-* &quot;-&quot;????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u/>
      <sz val="11"/>
      <color theme="10"/>
      <name val="Calibri"/>
      <family val="2"/>
      <scheme val="minor"/>
    </font>
    <font>
      <sz val="12"/>
      <color theme="1"/>
      <name val="Times New Roman"/>
      <family val="1"/>
    </font>
    <font>
      <sz val="12"/>
      <color rgb="FF212529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6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83">
    <xf numFmtId="0" fontId="0" fillId="0" borderId="0" xfId="0"/>
    <xf numFmtId="1" fontId="1" fillId="0" borderId="0" xfId="0" applyNumberFormat="1" applyFont="1" applyAlignment="1">
      <alignment horizontal="right"/>
    </xf>
    <xf numFmtId="1" fontId="1" fillId="0" borderId="0" xfId="0" applyNumberFormat="1" applyFont="1" applyAlignment="1">
      <alignment horizontal="center"/>
    </xf>
    <xf numFmtId="164" fontId="1" fillId="0" borderId="0" xfId="0" applyNumberFormat="1" applyFont="1" applyAlignment="1">
      <alignment horizontal="center"/>
    </xf>
    <xf numFmtId="164" fontId="1" fillId="0" borderId="0" xfId="0" quotePrefix="1" applyNumberFormat="1" applyFont="1" applyAlignment="1">
      <alignment horizontal="center"/>
    </xf>
    <xf numFmtId="42" fontId="1" fillId="0" borderId="0" xfId="0" applyNumberFormat="1" applyFont="1" applyAlignment="1">
      <alignment horizontal="center"/>
    </xf>
    <xf numFmtId="42" fontId="1" fillId="0" borderId="0" xfId="0" applyNumberFormat="1" applyFont="1" applyAlignment="1">
      <alignment horizontal="right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/>
    </xf>
    <xf numFmtId="164" fontId="3" fillId="0" borderId="0" xfId="0" applyNumberFormat="1" applyFont="1" applyAlignment="1">
      <alignment horizontal="center"/>
    </xf>
    <xf numFmtId="164" fontId="3" fillId="0" borderId="0" xfId="0" quotePrefix="1" applyNumberFormat="1" applyFont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0" xfId="0" applyFont="1" applyAlignment="1">
      <alignment horizontal="right"/>
    </xf>
    <xf numFmtId="164" fontId="3" fillId="0" borderId="0" xfId="0" applyNumberFormat="1" applyFont="1" applyAlignment="1">
      <alignment horizontal="left"/>
    </xf>
    <xf numFmtId="42" fontId="3" fillId="0" borderId="0" xfId="0" applyNumberFormat="1" applyFont="1" applyAlignment="1">
      <alignment horizontal="left"/>
    </xf>
    <xf numFmtId="164" fontId="3" fillId="0" borderId="0" xfId="0" quotePrefix="1" applyNumberFormat="1" applyFont="1" applyAlignment="1">
      <alignment horizontal="left"/>
    </xf>
    <xf numFmtId="42" fontId="3" fillId="0" borderId="1" xfId="0" applyNumberFormat="1" applyFont="1" applyBorder="1" applyAlignment="1">
      <alignment horizontal="left"/>
    </xf>
    <xf numFmtId="164" fontId="1" fillId="0" borderId="0" xfId="0" applyNumberFormat="1" applyFont="1" applyAlignment="1">
      <alignment horizontal="right"/>
    </xf>
    <xf numFmtId="0" fontId="3" fillId="2" borderId="1" xfId="0" applyFont="1" applyFill="1" applyBorder="1" applyAlignment="1">
      <alignment horizontal="center" vertical="center"/>
    </xf>
    <xf numFmtId="42" fontId="1" fillId="2" borderId="1" xfId="0" applyNumberFormat="1" applyFont="1" applyFill="1" applyBorder="1" applyAlignment="1">
      <alignment horizontal="center" vertical="center"/>
    </xf>
    <xf numFmtId="1" fontId="1" fillId="2" borderId="1" xfId="0" applyNumberFormat="1" applyFont="1" applyFill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center" vertical="center"/>
    </xf>
    <xf numFmtId="42" fontId="3" fillId="2" borderId="1" xfId="0" applyNumberFormat="1" applyFont="1" applyFill="1" applyBorder="1" applyAlignment="1">
      <alignment horizontal="center" vertical="center"/>
    </xf>
    <xf numFmtId="164" fontId="3" fillId="2" borderId="1" xfId="0" applyNumberFormat="1" applyFont="1" applyFill="1" applyBorder="1" applyAlignment="1">
      <alignment horizontal="center" vertical="center"/>
    </xf>
    <xf numFmtId="164" fontId="3" fillId="0" borderId="1" xfId="0" quotePrefix="1" applyNumberFormat="1" applyFont="1" applyBorder="1" applyAlignment="1">
      <alignment horizontal="left"/>
    </xf>
    <xf numFmtId="164" fontId="3" fillId="3" borderId="0" xfId="0" quotePrefix="1" applyNumberFormat="1" applyFont="1" applyFill="1" applyAlignment="1">
      <alignment horizontal="center" vertical="center"/>
    </xf>
    <xf numFmtId="164" fontId="3" fillId="3" borderId="0" xfId="0" applyNumberFormat="1" applyFont="1" applyFill="1" applyAlignment="1">
      <alignment horizontal="center" vertical="center"/>
    </xf>
    <xf numFmtId="0" fontId="3" fillId="3" borderId="0" xfId="0" applyFont="1" applyFill="1" applyAlignment="1">
      <alignment horizontal="center" vertical="center"/>
    </xf>
    <xf numFmtId="1" fontId="1" fillId="3" borderId="0" xfId="0" quotePrefix="1" applyNumberFormat="1" applyFont="1" applyFill="1" applyAlignment="1">
      <alignment horizontal="center" vertical="center"/>
    </xf>
    <xf numFmtId="1" fontId="3" fillId="3" borderId="0" xfId="0" applyNumberFormat="1" applyFont="1" applyFill="1" applyAlignment="1">
      <alignment horizontal="center" vertical="center"/>
    </xf>
    <xf numFmtId="1" fontId="1" fillId="3" borderId="0" xfId="0" applyNumberFormat="1" applyFont="1" applyFill="1" applyAlignment="1">
      <alignment horizontal="center" vertical="center"/>
    </xf>
    <xf numFmtId="0" fontId="1" fillId="3" borderId="0" xfId="0" applyFont="1" applyFill="1" applyAlignment="1">
      <alignment horizontal="center" vertical="center"/>
    </xf>
    <xf numFmtId="42" fontId="3" fillId="0" borderId="0" xfId="0" applyNumberFormat="1" applyFont="1" applyAlignment="1">
      <alignment horizontal="center"/>
    </xf>
    <xf numFmtId="42" fontId="3" fillId="0" borderId="0" xfId="0" applyNumberFormat="1" applyFont="1" applyAlignment="1">
      <alignment horizontal="right"/>
    </xf>
    <xf numFmtId="0" fontId="3" fillId="0" borderId="1" xfId="0" applyFont="1" applyBorder="1" applyAlignment="1">
      <alignment horizontal="center" vertical="center"/>
    </xf>
    <xf numFmtId="42" fontId="3" fillId="0" borderId="1" xfId="0" applyNumberFormat="1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/>
    </xf>
    <xf numFmtId="42" fontId="3" fillId="0" borderId="1" xfId="0" quotePrefix="1" applyNumberFormat="1" applyFont="1" applyBorder="1" applyAlignment="1">
      <alignment horizontal="left"/>
    </xf>
    <xf numFmtId="0" fontId="3" fillId="0" borderId="0" xfId="0" applyFont="1"/>
    <xf numFmtId="0" fontId="3" fillId="2" borderId="0" xfId="0" applyFont="1" applyFill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/>
    </xf>
    <xf numFmtId="0" fontId="4" fillId="0" borderId="5" xfId="0" applyFont="1" applyBorder="1" applyAlignment="1">
      <alignment horizontal="left" vertical="center"/>
    </xf>
    <xf numFmtId="0" fontId="3" fillId="0" borderId="5" xfId="1" applyFont="1" applyBorder="1" applyAlignment="1">
      <alignment horizontal="left" vertical="center"/>
    </xf>
    <xf numFmtId="0" fontId="3" fillId="0" borderId="5" xfId="0" applyFont="1" applyBorder="1" applyAlignment="1">
      <alignment horizontal="left" vertical="center"/>
    </xf>
    <xf numFmtId="0" fontId="4" fillId="0" borderId="6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164" fontId="3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/>
    <xf numFmtId="0" fontId="1" fillId="0" borderId="1" xfId="0" applyFont="1" applyBorder="1" applyAlignment="1">
      <alignment horizontal="left"/>
    </xf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left"/>
    </xf>
    <xf numFmtId="164" fontId="3" fillId="3" borderId="0" xfId="0" quotePrefix="1" applyNumberFormat="1" applyFont="1" applyFill="1" applyAlignment="1">
      <alignment horizontal="center"/>
    </xf>
    <xf numFmtId="42" fontId="3" fillId="0" borderId="1" xfId="0" applyNumberFormat="1" applyFont="1" applyBorder="1" applyAlignment="1">
      <alignment horizontal="left" vertical="center"/>
    </xf>
    <xf numFmtId="42" fontId="3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3" fillId="0" borderId="3" xfId="1" applyFont="1" applyFill="1" applyBorder="1" applyAlignment="1">
      <alignment horizontal="center" vertical="center"/>
    </xf>
    <xf numFmtId="0" fontId="3" fillId="0" borderId="7" xfId="1" applyFont="1" applyFill="1" applyBorder="1" applyAlignment="1">
      <alignment horizontal="center" vertical="center"/>
    </xf>
    <xf numFmtId="0" fontId="3" fillId="0" borderId="4" xfId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3" fillId="0" borderId="1" xfId="1" applyFont="1" applyFill="1" applyBorder="1" applyAlignment="1">
      <alignment horizontal="center" vertical="center"/>
    </xf>
    <xf numFmtId="164" fontId="3" fillId="0" borderId="3" xfId="0" applyNumberFormat="1" applyFont="1" applyBorder="1" applyAlignment="1">
      <alignment horizontal="center" wrapText="1"/>
    </xf>
    <xf numFmtId="164" fontId="3" fillId="0" borderId="4" xfId="0" applyNumberFormat="1" applyFont="1" applyBorder="1" applyAlignment="1">
      <alignment horizontal="center" wrapText="1"/>
    </xf>
    <xf numFmtId="0" fontId="3" fillId="2" borderId="1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s://ajaib.co.id/saham-cleo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ajaib.co.id/saham-cleo/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hyperlink" Target="https://ajaib.co.id/saham-cleo/" TargetMode="Externa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https://ajaib.co.id/saham-cleo/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hyperlink" Target="https://ajaib.co.id/saham-cleo/" TargetMode="Externa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https://ajaib.co.id/saham-cleo/" TargetMode="Externa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41"/>
  <sheetViews>
    <sheetView topLeftCell="A10" zoomScale="85" zoomScaleNormal="85" workbookViewId="0">
      <selection activeCell="B33" sqref="B33"/>
    </sheetView>
  </sheetViews>
  <sheetFormatPr defaultColWidth="9.1796875" defaultRowHeight="14" x14ac:dyDescent="0.3"/>
  <cols>
    <col min="1" max="1" width="6.453125" style="53" customWidth="1"/>
    <col min="2" max="2" width="49.7265625" style="52" customWidth="1"/>
    <col min="3" max="3" width="12.54296875" style="55" customWidth="1"/>
    <col min="4" max="16384" width="9.1796875" style="52"/>
  </cols>
  <sheetData>
    <row r="1" spans="1:3" x14ac:dyDescent="0.3">
      <c r="A1" s="60" t="s">
        <v>18</v>
      </c>
      <c r="B1" s="60"/>
      <c r="C1" s="60"/>
    </row>
    <row r="2" spans="1:3" x14ac:dyDescent="0.3">
      <c r="A2" s="60"/>
      <c r="B2" s="60"/>
      <c r="C2" s="60"/>
    </row>
    <row r="4" spans="1:3" ht="21.75" customHeight="1" x14ac:dyDescent="0.3">
      <c r="A4" s="54" t="s">
        <v>19</v>
      </c>
      <c r="B4" s="54" t="s">
        <v>20</v>
      </c>
      <c r="C4" s="54" t="s">
        <v>21</v>
      </c>
    </row>
    <row r="5" spans="1:3" x14ac:dyDescent="0.3">
      <c r="A5" s="49">
        <v>1</v>
      </c>
      <c r="B5" s="50" t="s">
        <v>64</v>
      </c>
      <c r="C5" s="50" t="s">
        <v>27</v>
      </c>
    </row>
    <row r="6" spans="1:3" x14ac:dyDescent="0.3">
      <c r="A6" s="49">
        <v>2</v>
      </c>
      <c r="B6" s="50" t="s">
        <v>65</v>
      </c>
      <c r="C6" s="50" t="s">
        <v>28</v>
      </c>
    </row>
    <row r="7" spans="1:3" x14ac:dyDescent="0.3">
      <c r="A7" s="49">
        <v>3</v>
      </c>
      <c r="B7" s="50" t="s">
        <v>66</v>
      </c>
      <c r="C7" s="50" t="s">
        <v>29</v>
      </c>
    </row>
    <row r="8" spans="1:3" x14ac:dyDescent="0.3">
      <c r="A8" s="49">
        <v>4</v>
      </c>
      <c r="B8" s="50" t="s">
        <v>67</v>
      </c>
      <c r="C8" s="50" t="s">
        <v>30</v>
      </c>
    </row>
    <row r="9" spans="1:3" x14ac:dyDescent="0.3">
      <c r="A9" s="49">
        <v>5</v>
      </c>
      <c r="B9" s="50" t="s">
        <v>68</v>
      </c>
      <c r="C9" s="50" t="s">
        <v>32</v>
      </c>
    </row>
    <row r="10" spans="1:3" x14ac:dyDescent="0.3">
      <c r="A10" s="49">
        <v>6</v>
      </c>
      <c r="B10" s="50" t="s">
        <v>69</v>
      </c>
      <c r="C10" s="50" t="s">
        <v>35</v>
      </c>
    </row>
    <row r="11" spans="1:3" x14ac:dyDescent="0.3">
      <c r="A11" s="49">
        <v>7</v>
      </c>
      <c r="B11" s="50" t="s">
        <v>70</v>
      </c>
      <c r="C11" s="50" t="s">
        <v>40</v>
      </c>
    </row>
    <row r="12" spans="1:3" x14ac:dyDescent="0.3">
      <c r="A12" s="49">
        <v>8</v>
      </c>
      <c r="B12" s="50" t="s">
        <v>71</v>
      </c>
      <c r="C12" s="50" t="s">
        <v>46</v>
      </c>
    </row>
    <row r="13" spans="1:3" x14ac:dyDescent="0.3">
      <c r="A13" s="49">
        <v>9</v>
      </c>
      <c r="B13" s="50" t="s">
        <v>72</v>
      </c>
      <c r="C13" s="50" t="s">
        <v>47</v>
      </c>
    </row>
    <row r="14" spans="1:3" x14ac:dyDescent="0.3">
      <c r="A14" s="49">
        <v>10</v>
      </c>
      <c r="B14" s="50" t="s">
        <v>73</v>
      </c>
      <c r="C14" s="50" t="s">
        <v>48</v>
      </c>
    </row>
    <row r="15" spans="1:3" x14ac:dyDescent="0.3">
      <c r="A15" s="49">
        <v>11</v>
      </c>
      <c r="B15" s="50" t="s">
        <v>74</v>
      </c>
      <c r="C15" s="50" t="s">
        <v>50</v>
      </c>
    </row>
    <row r="16" spans="1:3" x14ac:dyDescent="0.3">
      <c r="A16" s="49">
        <v>12</v>
      </c>
      <c r="B16" s="50" t="s">
        <v>75</v>
      </c>
      <c r="C16" s="50" t="s">
        <v>54</v>
      </c>
    </row>
    <row r="17" spans="1:3" x14ac:dyDescent="0.3">
      <c r="A17" s="49">
        <v>13</v>
      </c>
      <c r="B17" s="50" t="s">
        <v>76</v>
      </c>
      <c r="C17" s="50" t="s">
        <v>58</v>
      </c>
    </row>
    <row r="18" spans="1:3" x14ac:dyDescent="0.3">
      <c r="A18" s="49">
        <v>14</v>
      </c>
      <c r="B18" s="50" t="s">
        <v>77</v>
      </c>
      <c r="C18" s="50" t="s">
        <v>56</v>
      </c>
    </row>
    <row r="19" spans="1:3" x14ac:dyDescent="0.3">
      <c r="A19" s="49">
        <v>15</v>
      </c>
      <c r="B19" s="50" t="s">
        <v>78</v>
      </c>
      <c r="C19" s="50" t="s">
        <v>55</v>
      </c>
    </row>
    <row r="20" spans="1:3" x14ac:dyDescent="0.3">
      <c r="A20" s="49">
        <v>16</v>
      </c>
      <c r="B20" s="50" t="s">
        <v>79</v>
      </c>
      <c r="C20" s="50" t="s">
        <v>59</v>
      </c>
    </row>
    <row r="21" spans="1:3" x14ac:dyDescent="0.3">
      <c r="A21" s="49">
        <v>17</v>
      </c>
      <c r="B21" s="50" t="s">
        <v>80</v>
      </c>
      <c r="C21" s="50" t="s">
        <v>63</v>
      </c>
    </row>
    <row r="22" spans="1:3" x14ac:dyDescent="0.3">
      <c r="A22" s="49">
        <v>18</v>
      </c>
      <c r="B22" s="50" t="s">
        <v>81</v>
      </c>
      <c r="C22" s="50" t="s">
        <v>39</v>
      </c>
    </row>
    <row r="23" spans="1:3" x14ac:dyDescent="0.3">
      <c r="A23" s="49">
        <v>19</v>
      </c>
      <c r="B23" s="50" t="s">
        <v>82</v>
      </c>
      <c r="C23" s="50" t="s">
        <v>62</v>
      </c>
    </row>
    <row r="24" spans="1:3" x14ac:dyDescent="0.3">
      <c r="A24" s="49">
        <v>20</v>
      </c>
      <c r="B24" s="50" t="s">
        <v>83</v>
      </c>
      <c r="C24" s="50" t="s">
        <v>60</v>
      </c>
    </row>
    <row r="25" spans="1:3" x14ac:dyDescent="0.3">
      <c r="A25" s="49">
        <v>21</v>
      </c>
      <c r="B25" s="50" t="s">
        <v>84</v>
      </c>
      <c r="C25" s="50" t="s">
        <v>31</v>
      </c>
    </row>
    <row r="26" spans="1:3" x14ac:dyDescent="0.3">
      <c r="A26" s="49">
        <v>22</v>
      </c>
      <c r="B26" s="50" t="s">
        <v>85</v>
      </c>
      <c r="C26" s="50" t="s">
        <v>57</v>
      </c>
    </row>
    <row r="27" spans="1:3" x14ac:dyDescent="0.3">
      <c r="A27" s="49">
        <v>23</v>
      </c>
      <c r="B27" s="50" t="s">
        <v>86</v>
      </c>
      <c r="C27" s="50" t="s">
        <v>41</v>
      </c>
    </row>
    <row r="28" spans="1:3" x14ac:dyDescent="0.3">
      <c r="A28" s="49">
        <v>24</v>
      </c>
      <c r="B28" s="50" t="s">
        <v>87</v>
      </c>
      <c r="C28" s="50" t="s">
        <v>42</v>
      </c>
    </row>
    <row r="29" spans="1:3" x14ac:dyDescent="0.3">
      <c r="A29" s="49">
        <v>25</v>
      </c>
      <c r="B29" s="50" t="s">
        <v>88</v>
      </c>
      <c r="C29" s="50" t="s">
        <v>52</v>
      </c>
    </row>
    <row r="30" spans="1:3" ht="18" customHeight="1" x14ac:dyDescent="0.3">
      <c r="A30" s="49">
        <v>26</v>
      </c>
      <c r="B30" s="50" t="s">
        <v>89</v>
      </c>
      <c r="C30" s="50" t="s">
        <v>51</v>
      </c>
    </row>
    <row r="31" spans="1:3" x14ac:dyDescent="0.3">
      <c r="A31" s="49">
        <v>27</v>
      </c>
      <c r="B31" s="50" t="s">
        <v>90</v>
      </c>
      <c r="C31" s="50" t="s">
        <v>61</v>
      </c>
    </row>
    <row r="32" spans="1:3" x14ac:dyDescent="0.3">
      <c r="A32" s="49">
        <v>28</v>
      </c>
      <c r="B32" s="50" t="s">
        <v>91</v>
      </c>
      <c r="C32" s="50" t="s">
        <v>37</v>
      </c>
    </row>
    <row r="33" spans="1:3" x14ac:dyDescent="0.3">
      <c r="A33" s="49">
        <v>29</v>
      </c>
      <c r="B33" s="50" t="s">
        <v>92</v>
      </c>
      <c r="C33" s="51" t="s">
        <v>38</v>
      </c>
    </row>
    <row r="34" spans="1:3" x14ac:dyDescent="0.3">
      <c r="A34" s="49">
        <v>30</v>
      </c>
      <c r="B34" s="50" t="s">
        <v>93</v>
      </c>
      <c r="C34" s="51" t="s">
        <v>53</v>
      </c>
    </row>
    <row r="35" spans="1:3" x14ac:dyDescent="0.3">
      <c r="A35" s="49">
        <v>31</v>
      </c>
      <c r="B35" s="50" t="s">
        <v>94</v>
      </c>
      <c r="C35" s="51" t="s">
        <v>34</v>
      </c>
    </row>
    <row r="36" spans="1:3" x14ac:dyDescent="0.3">
      <c r="A36" s="49">
        <v>32</v>
      </c>
      <c r="B36" s="50" t="s">
        <v>95</v>
      </c>
      <c r="C36" s="51" t="s">
        <v>44</v>
      </c>
    </row>
    <row r="37" spans="1:3" x14ac:dyDescent="0.3">
      <c r="A37" s="49">
        <v>33</v>
      </c>
      <c r="B37" s="50" t="s">
        <v>96</v>
      </c>
      <c r="C37" s="51" t="s">
        <v>36</v>
      </c>
    </row>
    <row r="38" spans="1:3" x14ac:dyDescent="0.3">
      <c r="A38" s="49">
        <v>34</v>
      </c>
      <c r="B38" s="50" t="s">
        <v>97</v>
      </c>
      <c r="C38" s="51" t="s">
        <v>49</v>
      </c>
    </row>
    <row r="39" spans="1:3" x14ac:dyDescent="0.3">
      <c r="A39" s="49">
        <v>35</v>
      </c>
      <c r="B39" s="50" t="s">
        <v>98</v>
      </c>
      <c r="C39" s="51" t="s">
        <v>43</v>
      </c>
    </row>
    <row r="40" spans="1:3" x14ac:dyDescent="0.3">
      <c r="A40" s="49">
        <v>36</v>
      </c>
      <c r="B40" s="50" t="s">
        <v>99</v>
      </c>
      <c r="C40" s="51" t="s">
        <v>45</v>
      </c>
    </row>
    <row r="41" spans="1:3" x14ac:dyDescent="0.3">
      <c r="A41" s="49">
        <v>37</v>
      </c>
      <c r="B41" s="50" t="s">
        <v>100</v>
      </c>
      <c r="C41" s="51" t="s">
        <v>33</v>
      </c>
    </row>
  </sheetData>
  <mergeCells count="2">
    <mergeCell ref="A1:C1"/>
    <mergeCell ref="A2:C2"/>
  </mergeCells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T847"/>
  <sheetViews>
    <sheetView zoomScale="85" zoomScaleNormal="85" workbookViewId="0">
      <selection activeCell="D3" sqref="D3:G196"/>
    </sheetView>
  </sheetViews>
  <sheetFormatPr defaultColWidth="9.1796875" defaultRowHeight="15.5" x14ac:dyDescent="0.35"/>
  <cols>
    <col min="1" max="1" width="50.81640625" style="7" bestFit="1" customWidth="1"/>
    <col min="2" max="2" width="11.1796875" style="7" customWidth="1"/>
    <col min="3" max="3" width="11.1796875" style="8" customWidth="1"/>
    <col min="4" max="4" width="27.7265625" style="14" customWidth="1"/>
    <col min="5" max="5" width="28.453125" style="14" customWidth="1"/>
    <col min="6" max="7" width="11.7265625" style="13" customWidth="1"/>
    <col min="8" max="8" width="9.81640625" style="9" customWidth="1"/>
    <col min="9" max="9" width="9.1796875" style="8"/>
    <col min="10" max="12" width="25.1796875" style="32" bestFit="1" customWidth="1"/>
    <col min="13" max="16384" width="9.1796875" style="8"/>
  </cols>
  <sheetData>
    <row r="1" spans="1:12" x14ac:dyDescent="0.35">
      <c r="F1" s="15"/>
      <c r="G1" s="15"/>
      <c r="H1" s="10"/>
    </row>
    <row r="2" spans="1:12" ht="30" customHeight="1" x14ac:dyDescent="0.35">
      <c r="A2" s="34" t="s">
        <v>23</v>
      </c>
      <c r="B2" s="34" t="s">
        <v>22</v>
      </c>
      <c r="C2" s="34" t="s">
        <v>1</v>
      </c>
      <c r="D2" s="35" t="s">
        <v>2</v>
      </c>
      <c r="E2" s="35" t="s">
        <v>0</v>
      </c>
      <c r="F2" s="36" t="s">
        <v>14</v>
      </c>
      <c r="G2" s="36" t="s">
        <v>3</v>
      </c>
    </row>
    <row r="3" spans="1:12" x14ac:dyDescent="0.35">
      <c r="A3" s="71" t="s">
        <v>64</v>
      </c>
      <c r="B3" s="61" t="s">
        <v>27</v>
      </c>
      <c r="C3" s="11">
        <v>2019</v>
      </c>
      <c r="D3" s="16">
        <v>49093421247</v>
      </c>
      <c r="E3" s="16">
        <v>285177567739</v>
      </c>
      <c r="F3" s="24">
        <f t="shared" ref="F3:F66" si="0">D3/E3</f>
        <v>0.1721503610407788</v>
      </c>
      <c r="G3" s="24">
        <f>F3*H3</f>
        <v>0.20658043324893455</v>
      </c>
      <c r="H3" s="10" t="s">
        <v>12</v>
      </c>
      <c r="J3" s="32">
        <v>148724982545</v>
      </c>
      <c r="K3" s="32">
        <v>99631561298</v>
      </c>
      <c r="L3" s="32">
        <f t="shared" ref="L3:L6" si="1">J3-K3</f>
        <v>49093421247</v>
      </c>
    </row>
    <row r="4" spans="1:12" x14ac:dyDescent="0.35">
      <c r="A4" s="71"/>
      <c r="B4" s="61"/>
      <c r="C4" s="11">
        <v>2020</v>
      </c>
      <c r="D4" s="16">
        <v>50150083490</v>
      </c>
      <c r="E4" s="16">
        <v>298261244290</v>
      </c>
      <c r="F4" s="24">
        <f t="shared" si="0"/>
        <v>0.16814146809244507</v>
      </c>
      <c r="G4" s="24">
        <f t="shared" ref="G4:G67" si="2">F4*H4</f>
        <v>0.20176976171093408</v>
      </c>
      <c r="H4" s="10" t="s">
        <v>12</v>
      </c>
      <c r="J4" s="32">
        <v>165109516135</v>
      </c>
      <c r="K4" s="32">
        <v>114959432645</v>
      </c>
      <c r="L4" s="32">
        <f t="shared" si="1"/>
        <v>50150083490</v>
      </c>
    </row>
    <row r="5" spans="1:12" x14ac:dyDescent="0.35">
      <c r="A5" s="71"/>
      <c r="B5" s="61"/>
      <c r="C5" s="11">
        <v>2021</v>
      </c>
      <c r="D5" s="16">
        <v>66065390155</v>
      </c>
      <c r="E5" s="16">
        <v>275990708661</v>
      </c>
      <c r="F5" s="24">
        <f t="shared" si="0"/>
        <v>0.23937541403304366</v>
      </c>
      <c r="G5" s="24">
        <f t="shared" si="2"/>
        <v>0.28725049683965237</v>
      </c>
      <c r="H5" s="10" t="s">
        <v>12</v>
      </c>
      <c r="J5" s="32">
        <v>150043015990</v>
      </c>
      <c r="K5" s="32">
        <v>83977625835</v>
      </c>
      <c r="L5" s="32">
        <f t="shared" si="1"/>
        <v>66065390155</v>
      </c>
    </row>
    <row r="6" spans="1:12" x14ac:dyDescent="0.35">
      <c r="A6" s="71"/>
      <c r="B6" s="61"/>
      <c r="C6" s="11">
        <v>2022</v>
      </c>
      <c r="D6" s="16">
        <v>60105121857</v>
      </c>
      <c r="E6" s="16">
        <v>366151031018</v>
      </c>
      <c r="F6" s="24">
        <f t="shared" si="0"/>
        <v>0.16415390580736949</v>
      </c>
      <c r="G6" s="24">
        <f t="shared" si="2"/>
        <v>0.19698468696884339</v>
      </c>
      <c r="H6" s="10" t="s">
        <v>12</v>
      </c>
      <c r="J6" s="32">
        <v>178893247612</v>
      </c>
      <c r="K6" s="32">
        <v>118788125755</v>
      </c>
      <c r="L6" s="32">
        <f t="shared" si="1"/>
        <v>60105121857</v>
      </c>
    </row>
    <row r="7" spans="1:12" x14ac:dyDescent="0.35">
      <c r="A7" s="71"/>
      <c r="B7" s="61"/>
      <c r="C7" s="11">
        <v>2023</v>
      </c>
      <c r="D7" s="16">
        <v>50157357536</v>
      </c>
      <c r="E7" s="16">
        <v>321354170526</v>
      </c>
      <c r="F7" s="24">
        <f t="shared" si="0"/>
        <v>0.1560812403769376</v>
      </c>
      <c r="G7" s="24">
        <f t="shared" si="2"/>
        <v>0.18729748845232511</v>
      </c>
      <c r="H7" s="10" t="s">
        <v>12</v>
      </c>
      <c r="J7" s="32">
        <v>132678865175</v>
      </c>
      <c r="K7" s="32">
        <v>82521507639</v>
      </c>
      <c r="L7" s="32">
        <f t="shared" ref="L7:L9" si="3">J7-K7</f>
        <v>50157357536</v>
      </c>
    </row>
    <row r="8" spans="1:12" x14ac:dyDescent="0.35">
      <c r="A8" s="71"/>
      <c r="B8" s="61"/>
      <c r="C8" s="11">
        <v>2024</v>
      </c>
      <c r="D8" s="16">
        <v>8261467191</v>
      </c>
      <c r="E8" s="16">
        <v>337178267555</v>
      </c>
      <c r="F8" s="24">
        <f t="shared" si="0"/>
        <v>2.4501778394280416E-2</v>
      </c>
      <c r="G8" s="24">
        <f t="shared" si="2"/>
        <v>2.9402134073136497E-2</v>
      </c>
      <c r="H8" s="10" t="s">
        <v>12</v>
      </c>
      <c r="J8" s="32">
        <v>87311912482</v>
      </c>
      <c r="K8" s="32">
        <v>79050445291</v>
      </c>
      <c r="L8" s="32">
        <f t="shared" si="3"/>
        <v>8261467191</v>
      </c>
    </row>
    <row r="9" spans="1:12" x14ac:dyDescent="0.35">
      <c r="A9" s="62" t="s">
        <v>65</v>
      </c>
      <c r="B9" s="61" t="s">
        <v>28</v>
      </c>
      <c r="C9" s="11">
        <v>2019</v>
      </c>
      <c r="D9" s="16">
        <v>-985680274051</v>
      </c>
      <c r="E9" s="16">
        <v>4849223630042</v>
      </c>
      <c r="F9" s="24">
        <f t="shared" si="0"/>
        <v>-0.20326558419465238</v>
      </c>
      <c r="G9" s="24">
        <f t="shared" si="2"/>
        <v>-0.24391870103358285</v>
      </c>
      <c r="H9" s="10" t="s">
        <v>12</v>
      </c>
      <c r="J9" s="32">
        <v>254557421382</v>
      </c>
      <c r="K9" s="32">
        <v>1240237695433</v>
      </c>
      <c r="L9" s="32">
        <f t="shared" si="3"/>
        <v>-985680274051</v>
      </c>
    </row>
    <row r="10" spans="1:12" x14ac:dyDescent="0.35">
      <c r="A10" s="63"/>
      <c r="B10" s="61"/>
      <c r="C10" s="11">
        <v>2020</v>
      </c>
      <c r="D10" s="16">
        <v>-809244200000</v>
      </c>
      <c r="E10" s="16">
        <v>5170895100000</v>
      </c>
      <c r="F10" s="24">
        <f t="shared" si="0"/>
        <v>-0.15649982920751959</v>
      </c>
      <c r="G10" s="24">
        <f t="shared" si="2"/>
        <v>-0.1877997950490235</v>
      </c>
      <c r="H10" s="10" t="s">
        <v>12</v>
      </c>
      <c r="J10" s="32">
        <v>627688160000</v>
      </c>
      <c r="K10" s="32">
        <v>1436932360000</v>
      </c>
      <c r="L10" s="32">
        <f t="shared" ref="L10:L42" si="4">J10-K10</f>
        <v>-809244200000</v>
      </c>
    </row>
    <row r="11" spans="1:12" x14ac:dyDescent="0.35">
      <c r="A11" s="63"/>
      <c r="B11" s="61"/>
      <c r="C11" s="11">
        <v>2021</v>
      </c>
      <c r="D11" s="16">
        <v>-120943948145</v>
      </c>
      <c r="E11" s="16">
        <v>6031946733670</v>
      </c>
      <c r="F11" s="24">
        <f t="shared" si="0"/>
        <v>-2.005056634036528E-2</v>
      </c>
      <c r="G11" s="24">
        <f t="shared" si="2"/>
        <v>-2.4060679608438336E-2</v>
      </c>
      <c r="H11" s="10" t="s">
        <v>12</v>
      </c>
      <c r="J11" s="32">
        <v>1061788861867</v>
      </c>
      <c r="K11" s="32">
        <v>1182732810012</v>
      </c>
      <c r="L11" s="32">
        <f t="shared" si="4"/>
        <v>-120943948145</v>
      </c>
    </row>
    <row r="12" spans="1:12" x14ac:dyDescent="0.35">
      <c r="A12" s="63"/>
      <c r="B12" s="61"/>
      <c r="C12" s="11">
        <v>2022</v>
      </c>
      <c r="D12" s="16">
        <v>-247032460503</v>
      </c>
      <c r="E12" s="16">
        <v>7268436910723</v>
      </c>
      <c r="F12" s="24">
        <f t="shared" si="0"/>
        <v>-3.398701310023855E-2</v>
      </c>
      <c r="G12" s="24">
        <f t="shared" si="2"/>
        <v>-4.0784415720286259E-2</v>
      </c>
      <c r="H12" s="10" t="s">
        <v>12</v>
      </c>
      <c r="J12" s="32">
        <v>1545235102845</v>
      </c>
      <c r="K12" s="32">
        <v>1792267563348</v>
      </c>
      <c r="L12" s="32">
        <f t="shared" si="4"/>
        <v>-247032460503</v>
      </c>
    </row>
    <row r="13" spans="1:12" x14ac:dyDescent="0.35">
      <c r="A13" s="63"/>
      <c r="B13" s="61"/>
      <c r="C13" s="11">
        <v>2023</v>
      </c>
      <c r="D13" s="16">
        <v>-63181407653</v>
      </c>
      <c r="E13" s="16">
        <v>7249800968627</v>
      </c>
      <c r="F13" s="24">
        <f t="shared" si="0"/>
        <v>-8.7149161647903251E-3</v>
      </c>
      <c r="G13" s="24">
        <f t="shared" si="2"/>
        <v>-1.0457899397748389E-2</v>
      </c>
      <c r="H13" s="10" t="s">
        <v>12</v>
      </c>
      <c r="J13" s="32">
        <v>1515865061626</v>
      </c>
      <c r="K13" s="32">
        <v>1579046469279</v>
      </c>
      <c r="L13" s="32">
        <f t="shared" ref="L13:L15" si="5">J13-K13</f>
        <v>-63181407653</v>
      </c>
    </row>
    <row r="14" spans="1:12" x14ac:dyDescent="0.35">
      <c r="A14" s="64"/>
      <c r="B14" s="61"/>
      <c r="C14" s="11">
        <v>2024</v>
      </c>
      <c r="D14" s="16">
        <v>98812939884</v>
      </c>
      <c r="E14" s="16">
        <v>7598227185453</v>
      </c>
      <c r="F14" s="24">
        <f t="shared" si="0"/>
        <v>1.3004736167033791E-2</v>
      </c>
      <c r="G14" s="24">
        <f t="shared" si="2"/>
        <v>1.5605683400440547E-2</v>
      </c>
      <c r="H14" s="10" t="s">
        <v>12</v>
      </c>
      <c r="J14" s="32">
        <v>1688921656966</v>
      </c>
      <c r="K14" s="32">
        <v>1590108717082</v>
      </c>
      <c r="L14" s="32">
        <f t="shared" si="5"/>
        <v>98812939884</v>
      </c>
    </row>
    <row r="15" spans="1:12" x14ac:dyDescent="0.35">
      <c r="A15" s="62" t="s">
        <v>66</v>
      </c>
      <c r="B15" s="61" t="s">
        <v>29</v>
      </c>
      <c r="C15" s="11">
        <v>2019</v>
      </c>
      <c r="D15" s="37">
        <v>185270000000</v>
      </c>
      <c r="E15" s="16">
        <v>7424304000000</v>
      </c>
      <c r="F15" s="24">
        <f t="shared" si="0"/>
        <v>2.4954527724080265E-2</v>
      </c>
      <c r="G15" s="24">
        <f t="shared" si="2"/>
        <v>2.9945433268896315E-2</v>
      </c>
      <c r="H15" s="10" t="s">
        <v>12</v>
      </c>
      <c r="J15" s="32">
        <v>938785000000</v>
      </c>
      <c r="K15" s="32">
        <v>753515000000</v>
      </c>
      <c r="L15" s="32">
        <f t="shared" si="5"/>
        <v>185270000000</v>
      </c>
    </row>
    <row r="16" spans="1:12" x14ac:dyDescent="0.35">
      <c r="A16" s="63"/>
      <c r="B16" s="61"/>
      <c r="C16" s="11">
        <v>2020</v>
      </c>
      <c r="D16" s="37">
        <v>601740000000</v>
      </c>
      <c r="E16" s="16">
        <v>7253114000000</v>
      </c>
      <c r="F16" s="24">
        <f t="shared" si="0"/>
        <v>8.2962986656489893E-2</v>
      </c>
      <c r="G16" s="24">
        <f t="shared" si="2"/>
        <v>9.9555583987787868E-2</v>
      </c>
      <c r="H16" s="10" t="s">
        <v>12</v>
      </c>
      <c r="J16" s="32">
        <v>1241604000000</v>
      </c>
      <c r="K16" s="32">
        <v>639864000000</v>
      </c>
      <c r="L16" s="32">
        <f t="shared" si="4"/>
        <v>601740000000</v>
      </c>
    </row>
    <row r="17" spans="1:12" x14ac:dyDescent="0.35">
      <c r="A17" s="63"/>
      <c r="B17" s="61"/>
      <c r="C17" s="11">
        <v>2021</v>
      </c>
      <c r="D17" s="37">
        <v>801464000000</v>
      </c>
      <c r="E17" s="16">
        <v>6598137000000</v>
      </c>
      <c r="F17" s="24">
        <f t="shared" si="0"/>
        <v>0.12146822656152789</v>
      </c>
      <c r="G17" s="24">
        <f t="shared" si="2"/>
        <v>0.14576187187383347</v>
      </c>
      <c r="H17" s="10" t="s">
        <v>12</v>
      </c>
      <c r="J17" s="32">
        <v>1366505000000</v>
      </c>
      <c r="K17" s="32">
        <v>565041000000</v>
      </c>
      <c r="L17" s="32">
        <f t="shared" si="4"/>
        <v>801464000000</v>
      </c>
    </row>
    <row r="18" spans="1:12" x14ac:dyDescent="0.35">
      <c r="A18" s="63"/>
      <c r="B18" s="61"/>
      <c r="C18" s="11">
        <v>2022</v>
      </c>
      <c r="D18" s="37">
        <v>750782000000</v>
      </c>
      <c r="E18" s="16">
        <v>6680412000000</v>
      </c>
      <c r="F18" s="24">
        <f t="shared" si="0"/>
        <v>0.11238558340413735</v>
      </c>
      <c r="G18" s="24">
        <f t="shared" si="2"/>
        <v>0.13486270008496481</v>
      </c>
      <c r="H18" s="10" t="s">
        <v>12</v>
      </c>
      <c r="J18" s="32">
        <v>1416665000000</v>
      </c>
      <c r="K18" s="32">
        <v>665883000000</v>
      </c>
      <c r="L18" s="32">
        <f t="shared" si="4"/>
        <v>750782000000</v>
      </c>
    </row>
    <row r="19" spans="1:12" x14ac:dyDescent="0.35">
      <c r="A19" s="63"/>
      <c r="B19" s="61"/>
      <c r="C19" s="11">
        <v>2023</v>
      </c>
      <c r="D19" s="37">
        <v>621336000000</v>
      </c>
      <c r="E19" s="16">
        <v>7580224000000</v>
      </c>
      <c r="F19" s="24">
        <f t="shared" si="0"/>
        <v>8.1968026274685288E-2</v>
      </c>
      <c r="G19" s="24">
        <f t="shared" si="2"/>
        <v>9.8361631529622337E-2</v>
      </c>
      <c r="H19" s="10" t="s">
        <v>12</v>
      </c>
      <c r="J19" s="32">
        <v>1497037000000</v>
      </c>
      <c r="K19" s="32">
        <v>875701000000</v>
      </c>
      <c r="L19" s="32">
        <f t="shared" ref="L19:L21" si="6">J19-K19</f>
        <v>621336000000</v>
      </c>
    </row>
    <row r="20" spans="1:12" x14ac:dyDescent="0.35">
      <c r="A20" s="64"/>
      <c r="B20" s="61"/>
      <c r="C20" s="11">
        <v>2024</v>
      </c>
      <c r="D20" s="37">
        <v>751076000000</v>
      </c>
      <c r="E20" s="16">
        <v>7857052000000</v>
      </c>
      <c r="F20" s="24">
        <f t="shared" si="0"/>
        <v>9.5592596307113656E-2</v>
      </c>
      <c r="G20" s="24">
        <f t="shared" si="2"/>
        <v>0.11471111556853639</v>
      </c>
      <c r="H20" s="10" t="s">
        <v>12</v>
      </c>
      <c r="J20" s="32">
        <v>1609792000000</v>
      </c>
      <c r="K20" s="32">
        <v>858716000000</v>
      </c>
      <c r="L20" s="32">
        <f t="shared" si="6"/>
        <v>751076000000</v>
      </c>
    </row>
    <row r="21" spans="1:12" x14ac:dyDescent="0.35">
      <c r="A21" s="62" t="s">
        <v>67</v>
      </c>
      <c r="B21" s="61" t="s">
        <v>30</v>
      </c>
      <c r="C21" s="11">
        <v>2019</v>
      </c>
      <c r="D21" s="37">
        <v>-62384458150</v>
      </c>
      <c r="E21" s="16">
        <v>967371226150</v>
      </c>
      <c r="F21" s="24">
        <f t="shared" si="0"/>
        <v>-6.4488643515149074E-2</v>
      </c>
      <c r="G21" s="24">
        <f t="shared" si="2"/>
        <v>-7.7386372218178887E-2</v>
      </c>
      <c r="H21" s="10" t="s">
        <v>12</v>
      </c>
      <c r="J21" s="32">
        <v>74916944550</v>
      </c>
      <c r="K21" s="32">
        <v>137301402700</v>
      </c>
      <c r="L21" s="32">
        <f t="shared" si="6"/>
        <v>-62384458150</v>
      </c>
    </row>
    <row r="22" spans="1:12" x14ac:dyDescent="0.35">
      <c r="A22" s="63"/>
      <c r="B22" s="61"/>
      <c r="C22" s="11">
        <v>2020</v>
      </c>
      <c r="D22" s="16">
        <v>-85067903040</v>
      </c>
      <c r="E22" s="16">
        <v>902911217180</v>
      </c>
      <c r="F22" s="24">
        <f t="shared" si="0"/>
        <v>-9.4215135908585435E-2</v>
      </c>
      <c r="G22" s="24">
        <f t="shared" si="2"/>
        <v>-0.11305816309030252</v>
      </c>
      <c r="H22" s="10" t="s">
        <v>12</v>
      </c>
      <c r="J22" s="32">
        <v>87194164840</v>
      </c>
      <c r="K22" s="32">
        <v>172262067880</v>
      </c>
      <c r="L22" s="32">
        <f t="shared" si="4"/>
        <v>-85067903040</v>
      </c>
    </row>
    <row r="23" spans="1:12" x14ac:dyDescent="0.35">
      <c r="A23" s="63"/>
      <c r="B23" s="61"/>
      <c r="C23" s="11">
        <v>2021</v>
      </c>
      <c r="D23" s="16">
        <v>49784869187</v>
      </c>
      <c r="E23" s="16">
        <v>1003913122944</v>
      </c>
      <c r="F23" s="24">
        <f t="shared" si="0"/>
        <v>4.9590814234009253E-2</v>
      </c>
      <c r="G23" s="24">
        <f t="shared" si="2"/>
        <v>5.9508977080811098E-2</v>
      </c>
      <c r="H23" s="10" t="s">
        <v>12</v>
      </c>
      <c r="J23" s="32">
        <v>202603048194</v>
      </c>
      <c r="K23" s="32">
        <v>152818179007</v>
      </c>
      <c r="L23" s="32">
        <f t="shared" si="4"/>
        <v>49784869187</v>
      </c>
    </row>
    <row r="24" spans="1:12" x14ac:dyDescent="0.35">
      <c r="A24" s="63"/>
      <c r="B24" s="61"/>
      <c r="C24" s="11">
        <v>2022</v>
      </c>
      <c r="D24" s="16">
        <v>25975860943</v>
      </c>
      <c r="E24" s="16">
        <v>1204824075960</v>
      </c>
      <c r="F24" s="24">
        <f t="shared" si="0"/>
        <v>2.1559878708684102E-2</v>
      </c>
      <c r="G24" s="24">
        <f t="shared" si="2"/>
        <v>2.5871854450420922E-2</v>
      </c>
      <c r="H24" s="10" t="s">
        <v>12</v>
      </c>
      <c r="J24" s="32">
        <v>198560882177</v>
      </c>
      <c r="K24" s="32">
        <v>172585021234</v>
      </c>
      <c r="L24" s="32">
        <f t="shared" si="4"/>
        <v>25975860943</v>
      </c>
    </row>
    <row r="25" spans="1:12" x14ac:dyDescent="0.35">
      <c r="A25" s="63"/>
      <c r="B25" s="61"/>
      <c r="C25" s="11">
        <v>2023</v>
      </c>
      <c r="D25" s="16">
        <v>185017181144</v>
      </c>
      <c r="E25" s="16">
        <v>1432254734680</v>
      </c>
      <c r="F25" s="24">
        <f t="shared" si="0"/>
        <v>0.12917896283675911</v>
      </c>
      <c r="G25" s="24">
        <f t="shared" si="2"/>
        <v>0.15501475540411094</v>
      </c>
      <c r="H25" s="10" t="s">
        <v>12</v>
      </c>
      <c r="J25" s="32">
        <v>306592287784</v>
      </c>
      <c r="K25" s="32">
        <v>121575106640</v>
      </c>
      <c r="L25" s="32">
        <f>J25-K25</f>
        <v>185017181144</v>
      </c>
    </row>
    <row r="26" spans="1:12" x14ac:dyDescent="0.35">
      <c r="A26" s="64"/>
      <c r="B26" s="61"/>
      <c r="C26" s="11">
        <v>2024</v>
      </c>
      <c r="D26" s="16">
        <v>193056730560</v>
      </c>
      <c r="E26" s="16">
        <v>1437966643140</v>
      </c>
      <c r="F26" s="24">
        <f t="shared" si="0"/>
        <v>0.13425675169935361</v>
      </c>
      <c r="G26" s="24">
        <f t="shared" si="2"/>
        <v>0.16110810203922432</v>
      </c>
      <c r="H26" s="10" t="s">
        <v>12</v>
      </c>
      <c r="J26" s="32">
        <v>301360870350</v>
      </c>
      <c r="K26" s="32">
        <v>108304139790</v>
      </c>
      <c r="L26" s="32">
        <f>J26-K26</f>
        <v>193056730560</v>
      </c>
    </row>
    <row r="27" spans="1:12" x14ac:dyDescent="0.35">
      <c r="A27" s="62" t="s">
        <v>68</v>
      </c>
      <c r="B27" s="61" t="s">
        <v>32</v>
      </c>
      <c r="C27" s="11">
        <v>2019</v>
      </c>
      <c r="D27" s="16">
        <v>-1061348400801</v>
      </c>
      <c r="E27" s="16">
        <v>2613070074932</v>
      </c>
      <c r="F27" s="24">
        <f t="shared" si="0"/>
        <v>-0.40616913070294125</v>
      </c>
      <c r="G27" s="24">
        <f t="shared" si="2"/>
        <v>-0.48740295684352947</v>
      </c>
      <c r="H27" s="10" t="s">
        <v>12</v>
      </c>
      <c r="J27" s="32">
        <v>945905221392</v>
      </c>
      <c r="K27" s="32">
        <v>2007253622193</v>
      </c>
      <c r="L27" s="32">
        <f>J27-K27</f>
        <v>-1061348400801</v>
      </c>
    </row>
    <row r="28" spans="1:12" x14ac:dyDescent="0.35">
      <c r="A28" s="63"/>
      <c r="B28" s="61"/>
      <c r="C28" s="11">
        <v>2020</v>
      </c>
      <c r="D28" s="16">
        <v>-4784470304275</v>
      </c>
      <c r="E28" s="16">
        <v>6080516085752</v>
      </c>
      <c r="F28" s="24">
        <f t="shared" si="0"/>
        <v>-0.78685266789871289</v>
      </c>
      <c r="G28" s="24">
        <f t="shared" si="2"/>
        <v>-0.9442232014784554</v>
      </c>
      <c r="H28" s="10" t="s">
        <v>12</v>
      </c>
      <c r="J28" s="32">
        <v>172660668664</v>
      </c>
      <c r="K28" s="32">
        <v>4957130972939</v>
      </c>
      <c r="L28" s="32">
        <f t="shared" si="4"/>
        <v>-4784470304275</v>
      </c>
    </row>
    <row r="29" spans="1:12" x14ac:dyDescent="0.35">
      <c r="A29" s="63"/>
      <c r="B29" s="61"/>
      <c r="C29" s="11">
        <v>2021</v>
      </c>
      <c r="D29" s="16">
        <v>-6436187112352</v>
      </c>
      <c r="E29" s="16">
        <v>5149094524206</v>
      </c>
      <c r="F29" s="24">
        <f t="shared" si="0"/>
        <v>-1.2499648398558914</v>
      </c>
      <c r="G29" s="24">
        <f t="shared" si="2"/>
        <v>-1.4999578078270697</v>
      </c>
      <c r="H29" s="10" t="s">
        <v>12</v>
      </c>
      <c r="J29" s="32">
        <v>165547101103</v>
      </c>
      <c r="K29" s="32">
        <v>6601734213455</v>
      </c>
      <c r="L29" s="32">
        <f t="shared" si="4"/>
        <v>-6436187112352</v>
      </c>
    </row>
    <row r="30" spans="1:12" x14ac:dyDescent="0.35">
      <c r="A30" s="63"/>
      <c r="B30" s="61"/>
      <c r="C30" s="11">
        <v>2022</v>
      </c>
      <c r="D30" s="16">
        <v>-7167036016733</v>
      </c>
      <c r="E30" s="16">
        <v>5356962889162</v>
      </c>
      <c r="F30" s="24">
        <f t="shared" si="0"/>
        <v>-1.337891668287094</v>
      </c>
      <c r="G30" s="24">
        <f t="shared" si="2"/>
        <v>-1.6054700019445127</v>
      </c>
      <c r="H30" s="10" t="s">
        <v>12</v>
      </c>
      <c r="J30" s="32">
        <v>287482120575</v>
      </c>
      <c r="K30" s="32">
        <v>7454518137308</v>
      </c>
      <c r="L30" s="32">
        <f t="shared" si="4"/>
        <v>-7167036016733</v>
      </c>
    </row>
    <row r="31" spans="1:12" x14ac:dyDescent="0.35">
      <c r="A31" s="63"/>
      <c r="B31" s="61"/>
      <c r="C31" s="11">
        <v>2023</v>
      </c>
      <c r="D31" s="16">
        <v>-8246183268035</v>
      </c>
      <c r="E31" s="16">
        <v>6116294571351</v>
      </c>
      <c r="F31" s="24">
        <f t="shared" si="0"/>
        <v>-1.3482318701032641</v>
      </c>
      <c r="G31" s="24">
        <f t="shared" si="2"/>
        <v>-1.6178782441239168</v>
      </c>
      <c r="H31" s="10" t="s">
        <v>12</v>
      </c>
      <c r="J31" s="32">
        <v>332000477335</v>
      </c>
      <c r="K31" s="32">
        <v>8578183745370</v>
      </c>
      <c r="L31" s="32">
        <f>J31-K31</f>
        <v>-8246183268035</v>
      </c>
    </row>
    <row r="32" spans="1:12" x14ac:dyDescent="0.35">
      <c r="A32" s="64"/>
      <c r="B32" s="61"/>
      <c r="C32" s="11">
        <v>2024</v>
      </c>
      <c r="D32" s="58"/>
      <c r="E32" s="58"/>
      <c r="F32" s="24" t="e">
        <f t="shared" si="0"/>
        <v>#DIV/0!</v>
      </c>
      <c r="G32" s="24" t="e">
        <f t="shared" si="2"/>
        <v>#DIV/0!</v>
      </c>
      <c r="H32" s="10" t="s">
        <v>12</v>
      </c>
    </row>
    <row r="33" spans="1:12" x14ac:dyDescent="0.35">
      <c r="A33" s="72" t="s">
        <v>69</v>
      </c>
      <c r="B33" s="61" t="s">
        <v>35</v>
      </c>
      <c r="C33" s="11">
        <v>2019</v>
      </c>
      <c r="D33" s="16">
        <v>-30478592582900</v>
      </c>
      <c r="E33" s="58">
        <v>63938947356900</v>
      </c>
      <c r="F33" s="24">
        <f t="shared" si="0"/>
        <v>-0.47668273943848233</v>
      </c>
      <c r="G33" s="24">
        <f t="shared" si="2"/>
        <v>-0.57201928732617879</v>
      </c>
      <c r="H33" s="10" t="s">
        <v>12</v>
      </c>
      <c r="J33" s="32">
        <v>16271357848550</v>
      </c>
      <c r="K33" s="32">
        <v>46749950431450</v>
      </c>
      <c r="L33" s="32">
        <f>J33-K33</f>
        <v>-30478592582900</v>
      </c>
    </row>
    <row r="34" spans="1:12" x14ac:dyDescent="0.35">
      <c r="A34" s="73"/>
      <c r="B34" s="61"/>
      <c r="C34" s="11">
        <v>2020</v>
      </c>
      <c r="D34" s="16">
        <v>-51351651680470</v>
      </c>
      <c r="E34" s="16">
        <v>147124882672620</v>
      </c>
      <c r="F34" s="24">
        <f t="shared" si="0"/>
        <v>-0.34903444439603665</v>
      </c>
      <c r="G34" s="24">
        <f t="shared" si="2"/>
        <v>-0.41884133327524398</v>
      </c>
      <c r="H34" s="10" t="s">
        <v>12</v>
      </c>
      <c r="J34" s="32">
        <v>7337715651360</v>
      </c>
      <c r="K34" s="32">
        <v>58689367331830</v>
      </c>
      <c r="L34" s="32">
        <f t="shared" si="4"/>
        <v>-51351651680470</v>
      </c>
    </row>
    <row r="35" spans="1:12" x14ac:dyDescent="0.35">
      <c r="A35" s="73"/>
      <c r="B35" s="61"/>
      <c r="C35" s="11">
        <v>2021</v>
      </c>
      <c r="D35" s="16">
        <v>-64332736490385</v>
      </c>
      <c r="E35" s="16">
        <v>68313732421230</v>
      </c>
      <c r="F35" s="24">
        <f t="shared" si="0"/>
        <v>-0.94172480715447171</v>
      </c>
      <c r="G35" s="24">
        <f t="shared" si="2"/>
        <v>-1.130069768585366</v>
      </c>
      <c r="H35" s="10" t="s">
        <v>12</v>
      </c>
      <c r="J35" s="32">
        <v>2696857620930</v>
      </c>
      <c r="K35" s="32">
        <v>67029594111315</v>
      </c>
      <c r="L35" s="32">
        <f t="shared" si="4"/>
        <v>-64332736490385</v>
      </c>
    </row>
    <row r="36" spans="1:12" x14ac:dyDescent="0.35">
      <c r="A36" s="73"/>
      <c r="B36" s="61"/>
      <c r="C36" s="11">
        <v>2022</v>
      </c>
      <c r="D36" s="16">
        <v>-13841326949157</v>
      </c>
      <c r="E36" s="16">
        <v>98082957710649</v>
      </c>
      <c r="F36" s="24">
        <f t="shared" si="0"/>
        <v>-0.14111857219874832</v>
      </c>
      <c r="G36" s="24">
        <f t="shared" si="2"/>
        <v>-0.16934228663849799</v>
      </c>
      <c r="H36" s="10" t="s">
        <v>12</v>
      </c>
      <c r="J36" s="32">
        <v>12602950821075</v>
      </c>
      <c r="K36" s="32">
        <v>26444277770232</v>
      </c>
      <c r="L36" s="32">
        <f t="shared" si="4"/>
        <v>-13841326949157</v>
      </c>
    </row>
    <row r="37" spans="1:12" x14ac:dyDescent="0.35">
      <c r="A37" s="73"/>
      <c r="B37" s="61"/>
      <c r="C37" s="11">
        <v>2023</v>
      </c>
      <c r="D37" s="16">
        <v>-7897815716836</v>
      </c>
      <c r="E37" s="16">
        <v>103689330773868</v>
      </c>
      <c r="F37" s="24">
        <f t="shared" si="0"/>
        <v>-7.6168065295551354E-2</v>
      </c>
      <c r="G37" s="24">
        <f t="shared" si="2"/>
        <v>-9.140167835466162E-2</v>
      </c>
      <c r="H37" s="10" t="s">
        <v>12</v>
      </c>
      <c r="J37" s="32">
        <v>10083850029916</v>
      </c>
      <c r="K37" s="32">
        <v>17981665746752</v>
      </c>
      <c r="L37" s="32">
        <f>J37-K37</f>
        <v>-7897815716836</v>
      </c>
    </row>
    <row r="38" spans="1:12" x14ac:dyDescent="0.35">
      <c r="A38" s="74"/>
      <c r="B38" s="61"/>
      <c r="C38" s="11">
        <v>2024</v>
      </c>
      <c r="D38" s="58"/>
      <c r="E38" s="58"/>
      <c r="F38" s="24" t="e">
        <f t="shared" si="0"/>
        <v>#DIV/0!</v>
      </c>
      <c r="G38" s="24" t="e">
        <f t="shared" si="2"/>
        <v>#DIV/0!</v>
      </c>
      <c r="H38" s="10" t="s">
        <v>12</v>
      </c>
    </row>
    <row r="39" spans="1:12" x14ac:dyDescent="0.35">
      <c r="A39" s="62" t="s">
        <v>70</v>
      </c>
      <c r="B39" s="61" t="s">
        <v>40</v>
      </c>
      <c r="C39" s="11">
        <v>2019</v>
      </c>
      <c r="D39" s="58">
        <v>-1406546029244</v>
      </c>
      <c r="E39" s="58">
        <v>24296140332728</v>
      </c>
      <c r="F39" s="24">
        <f t="shared" si="0"/>
        <v>-5.7891747824213829E-2</v>
      </c>
      <c r="G39" s="24">
        <f t="shared" si="2"/>
        <v>-6.9470097389056587E-2</v>
      </c>
      <c r="H39" s="10" t="s">
        <v>12</v>
      </c>
      <c r="J39" s="32">
        <v>7588263288283</v>
      </c>
      <c r="K39" s="32">
        <v>8994809317527</v>
      </c>
      <c r="L39" s="32">
        <f t="shared" si="4"/>
        <v>-1406546029244</v>
      </c>
    </row>
    <row r="40" spans="1:12" x14ac:dyDescent="0.35">
      <c r="A40" s="63"/>
      <c r="B40" s="61"/>
      <c r="C40" s="11">
        <v>2020</v>
      </c>
      <c r="D40" s="16">
        <v>-1350781201648</v>
      </c>
      <c r="E40" s="16">
        <v>23639879332158</v>
      </c>
      <c r="F40" s="24">
        <f t="shared" si="0"/>
        <v>-5.7139936404433926E-2</v>
      </c>
      <c r="G40" s="24">
        <f t="shared" si="2"/>
        <v>-6.8567923685320706E-2</v>
      </c>
      <c r="H40" s="10" t="s">
        <v>12</v>
      </c>
      <c r="J40" s="32">
        <v>8268647779762</v>
      </c>
      <c r="K40" s="32">
        <v>9619428981410</v>
      </c>
      <c r="L40" s="32">
        <f t="shared" si="4"/>
        <v>-1350781201648</v>
      </c>
    </row>
    <row r="41" spans="1:12" x14ac:dyDescent="0.35">
      <c r="A41" s="63"/>
      <c r="B41" s="61"/>
      <c r="C41" s="11">
        <v>2021</v>
      </c>
      <c r="D41" s="16">
        <v>-1803318607046</v>
      </c>
      <c r="E41" s="16">
        <v>24715394326528</v>
      </c>
      <c r="F41" s="24">
        <f t="shared" si="0"/>
        <v>-7.2963375911442668E-2</v>
      </c>
      <c r="G41" s="24">
        <f t="shared" si="2"/>
        <v>-8.7556051093731199E-2</v>
      </c>
      <c r="H41" s="10" t="s">
        <v>12</v>
      </c>
      <c r="J41" s="32">
        <v>8622455431795</v>
      </c>
      <c r="K41" s="32">
        <v>10425774038841</v>
      </c>
      <c r="L41" s="32">
        <f t="shared" si="4"/>
        <v>-1803318607046</v>
      </c>
    </row>
    <row r="42" spans="1:12" x14ac:dyDescent="0.35">
      <c r="A42" s="63"/>
      <c r="B42" s="61"/>
      <c r="C42" s="11">
        <v>2022</v>
      </c>
      <c r="D42" s="16">
        <v>-3736873741610</v>
      </c>
      <c r="E42" s="16">
        <v>26929459012147</v>
      </c>
      <c r="F42" s="24">
        <f t="shared" si="0"/>
        <v>-0.13876527337308997</v>
      </c>
      <c r="G42" s="24">
        <f t="shared" si="2"/>
        <v>-0.16651832804770797</v>
      </c>
      <c r="H42" s="10" t="s">
        <v>12</v>
      </c>
      <c r="J42" s="32">
        <v>9348909743155</v>
      </c>
      <c r="K42" s="32">
        <v>13085783484765</v>
      </c>
      <c r="L42" s="32">
        <f t="shared" si="4"/>
        <v>-3736873741610</v>
      </c>
    </row>
    <row r="43" spans="1:12" x14ac:dyDescent="0.35">
      <c r="A43" s="63"/>
      <c r="B43" s="61"/>
      <c r="C43" s="11">
        <v>2023</v>
      </c>
      <c r="D43" s="16">
        <v>-905403496153</v>
      </c>
      <c r="E43" s="16">
        <v>28711561013612</v>
      </c>
      <c r="F43" s="24">
        <f t="shared" si="0"/>
        <v>-3.153445734712066E-2</v>
      </c>
      <c r="G43" s="24">
        <f t="shared" si="2"/>
        <v>-3.7841348816544794E-2</v>
      </c>
      <c r="H43" s="10" t="s">
        <v>12</v>
      </c>
      <c r="J43" s="32">
        <v>9786373117617</v>
      </c>
      <c r="K43" s="32">
        <v>10691776613770</v>
      </c>
      <c r="L43" s="32">
        <f>J43-K43</f>
        <v>-905403496153</v>
      </c>
    </row>
    <row r="44" spans="1:12" x14ac:dyDescent="0.35">
      <c r="A44" s="64"/>
      <c r="B44" s="61"/>
      <c r="C44" s="11">
        <v>2024</v>
      </c>
      <c r="D44" s="58"/>
      <c r="E44" s="58"/>
      <c r="F44" s="24" t="e">
        <f t="shared" si="0"/>
        <v>#DIV/0!</v>
      </c>
      <c r="G44" s="24" t="e">
        <f t="shared" si="2"/>
        <v>#DIV/0!</v>
      </c>
      <c r="H44" s="10" t="s">
        <v>12</v>
      </c>
    </row>
    <row r="45" spans="1:12" x14ac:dyDescent="0.35">
      <c r="A45" s="68" t="s">
        <v>71</v>
      </c>
      <c r="B45" s="61" t="s">
        <v>46</v>
      </c>
      <c r="C45" s="11">
        <v>2019</v>
      </c>
      <c r="D45" s="58">
        <v>21318913544</v>
      </c>
      <c r="E45" s="58">
        <v>302636796677</v>
      </c>
      <c r="F45" s="24">
        <f t="shared" si="0"/>
        <v>7.0443891086890462E-2</v>
      </c>
      <c r="G45" s="24">
        <f t="shared" si="2"/>
        <v>8.4532669304268546E-2</v>
      </c>
      <c r="H45" s="10" t="s">
        <v>12</v>
      </c>
      <c r="J45" s="32">
        <v>37973876818</v>
      </c>
      <c r="K45" s="32">
        <v>16654963274</v>
      </c>
      <c r="L45" s="32">
        <f>J45-K45</f>
        <v>21318913544</v>
      </c>
    </row>
    <row r="46" spans="1:12" x14ac:dyDescent="0.35">
      <c r="A46" s="69"/>
      <c r="B46" s="61"/>
      <c r="C46" s="11">
        <v>2020</v>
      </c>
      <c r="D46" s="16">
        <v>-4868722844</v>
      </c>
      <c r="E46" s="16">
        <v>270508602770</v>
      </c>
      <c r="F46" s="24">
        <f t="shared" si="0"/>
        <v>-1.7998402986612712E-2</v>
      </c>
      <c r="G46" s="24">
        <f t="shared" si="2"/>
        <v>-2.1598083583935255E-2</v>
      </c>
      <c r="H46" s="10" t="s">
        <v>12</v>
      </c>
    </row>
    <row r="47" spans="1:12" x14ac:dyDescent="0.35">
      <c r="A47" s="69"/>
      <c r="B47" s="61"/>
      <c r="C47" s="11">
        <v>2021</v>
      </c>
      <c r="D47" s="16">
        <v>120537998</v>
      </c>
      <c r="E47" s="16">
        <v>239333983354</v>
      </c>
      <c r="F47" s="24">
        <f t="shared" si="0"/>
        <v>5.0363929230105061E-4</v>
      </c>
      <c r="G47" s="24">
        <f t="shared" si="2"/>
        <v>6.0436715076126076E-4</v>
      </c>
      <c r="H47" s="10" t="s">
        <v>12</v>
      </c>
      <c r="J47" s="32">
        <v>19325367668</v>
      </c>
      <c r="K47" s="32">
        <v>19204829670</v>
      </c>
      <c r="L47" s="32">
        <f>J47-K47</f>
        <v>120537998</v>
      </c>
    </row>
    <row r="48" spans="1:12" x14ac:dyDescent="0.35">
      <c r="A48" s="69"/>
      <c r="B48" s="61"/>
      <c r="C48" s="11">
        <v>2022</v>
      </c>
      <c r="D48" s="16">
        <v>-6008467947</v>
      </c>
      <c r="E48" s="16">
        <v>224704254718</v>
      </c>
      <c r="F48" s="24">
        <f t="shared" si="0"/>
        <v>-2.6739448946084821E-2</v>
      </c>
      <c r="G48" s="24">
        <f t="shared" si="2"/>
        <v>-3.2087338735301785E-2</v>
      </c>
      <c r="H48" s="10" t="s">
        <v>12</v>
      </c>
      <c r="J48" s="32">
        <v>17677040107</v>
      </c>
      <c r="K48" s="32">
        <v>23685508054</v>
      </c>
      <c r="L48" s="32">
        <f>J48-K48</f>
        <v>-6008467947</v>
      </c>
    </row>
    <row r="49" spans="1:12" x14ac:dyDescent="0.35">
      <c r="A49" s="69"/>
      <c r="B49" s="61"/>
      <c r="C49" s="11">
        <v>2023</v>
      </c>
      <c r="D49" s="16">
        <v>3283496405</v>
      </c>
      <c r="E49" s="16">
        <v>358763150139</v>
      </c>
      <c r="F49" s="24">
        <f t="shared" si="0"/>
        <v>9.1522677391137706E-3</v>
      </c>
      <c r="G49" s="24">
        <f t="shared" si="2"/>
        <v>1.0982721286936524E-2</v>
      </c>
      <c r="H49" s="10" t="s">
        <v>12</v>
      </c>
      <c r="J49" s="32">
        <v>18053348535</v>
      </c>
      <c r="K49" s="32">
        <v>21336844940</v>
      </c>
      <c r="L49" s="32">
        <f>J49-K49</f>
        <v>-3283496405</v>
      </c>
    </row>
    <row r="50" spans="1:12" x14ac:dyDescent="0.35">
      <c r="A50" s="70"/>
      <c r="B50" s="61"/>
      <c r="C50" s="11">
        <v>2024</v>
      </c>
      <c r="D50" s="16"/>
      <c r="E50" s="16"/>
      <c r="F50" s="24" t="e">
        <f t="shared" si="0"/>
        <v>#DIV/0!</v>
      </c>
      <c r="G50" s="24" t="e">
        <f t="shared" si="2"/>
        <v>#DIV/0!</v>
      </c>
      <c r="H50" s="10" t="s">
        <v>12</v>
      </c>
    </row>
    <row r="51" spans="1:12" x14ac:dyDescent="0.35">
      <c r="A51" s="68" t="s">
        <v>72</v>
      </c>
      <c r="B51" s="61" t="s">
        <v>47</v>
      </c>
      <c r="C51" s="11">
        <v>2019</v>
      </c>
      <c r="D51" s="16">
        <v>29678154259</v>
      </c>
      <c r="E51" s="16">
        <v>351483053912</v>
      </c>
      <c r="F51" s="24">
        <f t="shared" si="0"/>
        <v>8.4436942062163969E-2</v>
      </c>
      <c r="G51" s="24">
        <f t="shared" si="2"/>
        <v>0.10132433047459675</v>
      </c>
      <c r="H51" s="10" t="s">
        <v>12</v>
      </c>
      <c r="J51" s="32">
        <v>80168401538</v>
      </c>
      <c r="K51" s="32">
        <v>50490247279</v>
      </c>
      <c r="L51" s="32">
        <f t="shared" ref="L51:L168" si="7">J51-K51</f>
        <v>29678154259</v>
      </c>
    </row>
    <row r="52" spans="1:12" x14ac:dyDescent="0.35">
      <c r="A52" s="69"/>
      <c r="B52" s="61"/>
      <c r="C52" s="11">
        <v>2020</v>
      </c>
      <c r="D52" s="16">
        <v>8070889056</v>
      </c>
      <c r="E52" s="16">
        <v>317031964534</v>
      </c>
      <c r="F52" s="24">
        <f t="shared" si="0"/>
        <v>2.5457650832979146E-2</v>
      </c>
      <c r="G52" s="24">
        <f t="shared" si="2"/>
        <v>3.0549180999574974E-2</v>
      </c>
      <c r="H52" s="10" t="s">
        <v>12</v>
      </c>
      <c r="J52" s="32">
        <v>55211778498</v>
      </c>
      <c r="K52" s="32">
        <v>47140889442</v>
      </c>
      <c r="L52" s="32">
        <f t="shared" si="7"/>
        <v>8070889056</v>
      </c>
    </row>
    <row r="53" spans="1:12" x14ac:dyDescent="0.35">
      <c r="A53" s="69"/>
      <c r="B53" s="61"/>
      <c r="C53" s="11">
        <v>2021</v>
      </c>
      <c r="D53" s="16">
        <v>4878514675</v>
      </c>
      <c r="E53" s="16">
        <v>301506104882</v>
      </c>
      <c r="F53" s="24">
        <f t="shared" si="0"/>
        <v>1.618048389736353E-2</v>
      </c>
      <c r="G53" s="24">
        <f t="shared" si="2"/>
        <v>1.9416580676836236E-2</v>
      </c>
      <c r="H53" s="10" t="s">
        <v>12</v>
      </c>
      <c r="J53" s="32">
        <v>54436318441</v>
      </c>
      <c r="K53" s="32">
        <v>49557803766</v>
      </c>
      <c r="L53" s="32">
        <f t="shared" si="7"/>
        <v>4878514675</v>
      </c>
    </row>
    <row r="54" spans="1:12" x14ac:dyDescent="0.35">
      <c r="A54" s="69"/>
      <c r="B54" s="61"/>
      <c r="C54" s="11">
        <v>2022</v>
      </c>
      <c r="D54" s="16">
        <v>-40022063326</v>
      </c>
      <c r="E54" s="16">
        <v>267905168207</v>
      </c>
      <c r="F54" s="24">
        <f t="shared" si="0"/>
        <v>-0.14938891845145927</v>
      </c>
      <c r="G54" s="24">
        <f t="shared" si="2"/>
        <v>-0.17926670214175111</v>
      </c>
      <c r="H54" s="10" t="s">
        <v>12</v>
      </c>
      <c r="J54" s="32">
        <v>34184789301</v>
      </c>
      <c r="K54" s="32">
        <v>74206852627</v>
      </c>
      <c r="L54" s="32">
        <f t="shared" si="7"/>
        <v>-40022063326</v>
      </c>
    </row>
    <row r="55" spans="1:12" x14ac:dyDescent="0.35">
      <c r="A55" s="69"/>
      <c r="B55" s="61"/>
      <c r="C55" s="11">
        <v>2023</v>
      </c>
      <c r="D55" s="16">
        <v>-13327854489</v>
      </c>
      <c r="E55" s="16">
        <v>243227525308</v>
      </c>
      <c r="F55" s="24">
        <f t="shared" si="0"/>
        <v>-5.4795831483804652E-2</v>
      </c>
      <c r="G55" s="24">
        <f t="shared" si="2"/>
        <v>-6.575499778056558E-2</v>
      </c>
      <c r="H55" s="10" t="s">
        <v>12</v>
      </c>
      <c r="J55" s="32">
        <v>33787422242</v>
      </c>
      <c r="K55" s="32">
        <v>47115276731</v>
      </c>
      <c r="L55" s="32">
        <f>J55-K55</f>
        <v>-13327854489</v>
      </c>
    </row>
    <row r="56" spans="1:12" x14ac:dyDescent="0.35">
      <c r="A56" s="70"/>
      <c r="B56" s="61"/>
      <c r="C56" s="11">
        <v>2024</v>
      </c>
      <c r="D56" s="58"/>
      <c r="E56" s="58"/>
      <c r="F56" s="24" t="e">
        <f t="shared" si="0"/>
        <v>#DIV/0!</v>
      </c>
      <c r="G56" s="24" t="e">
        <f t="shared" si="2"/>
        <v>#DIV/0!</v>
      </c>
      <c r="H56" s="10" t="s">
        <v>12</v>
      </c>
    </row>
    <row r="57" spans="1:12" x14ac:dyDescent="0.35">
      <c r="A57" s="62" t="s">
        <v>73</v>
      </c>
      <c r="B57" s="61" t="s">
        <v>48</v>
      </c>
      <c r="C57" s="11">
        <v>2019</v>
      </c>
      <c r="D57" s="58">
        <v>5824665703</v>
      </c>
      <c r="E57" s="58">
        <v>57163867424</v>
      </c>
      <c r="F57" s="24">
        <f t="shared" si="0"/>
        <v>0.10189418535657963</v>
      </c>
      <c r="G57" s="24">
        <f t="shared" si="2"/>
        <v>0.12227302242789555</v>
      </c>
      <c r="H57" s="10" t="s">
        <v>12</v>
      </c>
      <c r="J57" s="32">
        <v>49132663896</v>
      </c>
      <c r="K57" s="32">
        <v>43307998193</v>
      </c>
      <c r="L57" s="32">
        <f t="shared" si="7"/>
        <v>5824665703</v>
      </c>
    </row>
    <row r="58" spans="1:12" x14ac:dyDescent="0.35">
      <c r="A58" s="63"/>
      <c r="B58" s="61"/>
      <c r="C58" s="11">
        <v>2020</v>
      </c>
      <c r="D58" s="16">
        <v>-14343670542</v>
      </c>
      <c r="E58" s="16">
        <v>27606076935</v>
      </c>
      <c r="F58" s="24">
        <f t="shared" si="0"/>
        <v>-0.51958380670216009</v>
      </c>
      <c r="G58" s="24">
        <f t="shared" si="2"/>
        <v>-0.62350056804259213</v>
      </c>
      <c r="H58" s="10" t="s">
        <v>12</v>
      </c>
      <c r="J58" s="32">
        <v>22244772501</v>
      </c>
      <c r="K58" s="32">
        <v>36588443043</v>
      </c>
      <c r="L58" s="32">
        <f t="shared" si="7"/>
        <v>-14343670542</v>
      </c>
    </row>
    <row r="59" spans="1:12" x14ac:dyDescent="0.35">
      <c r="A59" s="63"/>
      <c r="B59" s="61"/>
      <c r="C59" s="11">
        <v>2021</v>
      </c>
      <c r="D59" s="16">
        <v>21444406433</v>
      </c>
      <c r="E59" s="16">
        <v>157277320994</v>
      </c>
      <c r="F59" s="24">
        <f t="shared" si="0"/>
        <v>0.1363477346731897</v>
      </c>
      <c r="G59" s="24">
        <f t="shared" si="2"/>
        <v>0.16361728160782762</v>
      </c>
      <c r="H59" s="10" t="s">
        <v>12</v>
      </c>
      <c r="J59" s="32">
        <v>37793034662</v>
      </c>
      <c r="K59" s="32">
        <v>16348628229</v>
      </c>
      <c r="L59" s="32">
        <f t="shared" si="7"/>
        <v>21444406433</v>
      </c>
    </row>
    <row r="60" spans="1:12" x14ac:dyDescent="0.35">
      <c r="A60" s="63"/>
      <c r="B60" s="61"/>
      <c r="C60" s="11">
        <v>2022</v>
      </c>
      <c r="D60" s="16">
        <v>133955920049</v>
      </c>
      <c r="E60" s="16">
        <v>475033060324</v>
      </c>
      <c r="F60" s="24">
        <f t="shared" si="0"/>
        <v>0.28199283636729267</v>
      </c>
      <c r="G60" s="24">
        <f t="shared" si="2"/>
        <v>0.33839140364075121</v>
      </c>
      <c r="H60" s="10" t="s">
        <v>12</v>
      </c>
      <c r="J60" s="32">
        <v>200200256743</v>
      </c>
      <c r="K60" s="32">
        <v>68244336694</v>
      </c>
      <c r="L60" s="32">
        <f t="shared" si="7"/>
        <v>131955920049</v>
      </c>
    </row>
    <row r="61" spans="1:12" x14ac:dyDescent="0.35">
      <c r="A61" s="63"/>
      <c r="B61" s="61"/>
      <c r="C61" s="11">
        <v>2023</v>
      </c>
      <c r="D61" s="16">
        <v>175060069247</v>
      </c>
      <c r="E61" s="16">
        <v>494887993945</v>
      </c>
      <c r="F61" s="24">
        <f t="shared" si="0"/>
        <v>0.3537367472819628</v>
      </c>
      <c r="G61" s="24">
        <f t="shared" si="2"/>
        <v>0.42448409673835535</v>
      </c>
      <c r="H61" s="10" t="s">
        <v>12</v>
      </c>
      <c r="J61" s="32">
        <v>222565767154</v>
      </c>
      <c r="K61" s="32">
        <v>47505697907</v>
      </c>
      <c r="L61" s="32">
        <f>J61-K61</f>
        <v>175060069247</v>
      </c>
    </row>
    <row r="62" spans="1:12" x14ac:dyDescent="0.35">
      <c r="A62" s="64"/>
      <c r="B62" s="61"/>
      <c r="C62" s="11">
        <v>2024</v>
      </c>
      <c r="D62" s="58">
        <v>177613202522</v>
      </c>
      <c r="E62" s="58">
        <v>493787067137</v>
      </c>
      <c r="F62" s="24">
        <f t="shared" si="0"/>
        <v>0.35969593847771159</v>
      </c>
      <c r="G62" s="24">
        <f t="shared" si="2"/>
        <v>0.43163512617325389</v>
      </c>
      <c r="H62" s="10" t="s">
        <v>12</v>
      </c>
      <c r="J62" s="32">
        <v>227185884692</v>
      </c>
      <c r="K62" s="32">
        <v>49572682170</v>
      </c>
      <c r="L62" s="32">
        <f>J62-K62</f>
        <v>177613202522</v>
      </c>
    </row>
    <row r="63" spans="1:12" x14ac:dyDescent="0.35">
      <c r="A63" s="62" t="s">
        <v>74</v>
      </c>
      <c r="B63" s="61" t="s">
        <v>50</v>
      </c>
      <c r="C63" s="11">
        <v>2019</v>
      </c>
      <c r="D63" s="58">
        <v>110833395968</v>
      </c>
      <c r="E63" s="58">
        <v>527467886738</v>
      </c>
      <c r="F63" s="24">
        <f t="shared" si="0"/>
        <v>0.21012349520161852</v>
      </c>
      <c r="G63" s="24">
        <f t="shared" si="2"/>
        <v>0.25214819424194224</v>
      </c>
      <c r="H63" s="10" t="s">
        <v>12</v>
      </c>
      <c r="J63" s="32">
        <v>134012941477</v>
      </c>
      <c r="K63" s="32">
        <v>23179545509</v>
      </c>
      <c r="L63" s="32">
        <f>J63-K63</f>
        <v>110833395968</v>
      </c>
    </row>
    <row r="64" spans="1:12" x14ac:dyDescent="0.35">
      <c r="A64" s="63"/>
      <c r="B64" s="61"/>
      <c r="C64" s="11">
        <v>2020</v>
      </c>
      <c r="D64" s="16">
        <v>124570833391</v>
      </c>
      <c r="E64" s="16">
        <v>568048326214</v>
      </c>
      <c r="F64" s="24">
        <f t="shared" si="0"/>
        <v>0.21929618950073382</v>
      </c>
      <c r="G64" s="24">
        <f t="shared" si="2"/>
        <v>0.26315542740088055</v>
      </c>
      <c r="H64" s="10" t="s">
        <v>12</v>
      </c>
      <c r="J64" s="32">
        <v>146335988563</v>
      </c>
      <c r="K64" s="32">
        <v>21765155172</v>
      </c>
      <c r="L64" s="32">
        <f t="shared" si="7"/>
        <v>124570833391</v>
      </c>
    </row>
    <row r="65" spans="1:12" x14ac:dyDescent="0.35">
      <c r="A65" s="63"/>
      <c r="B65" s="61"/>
      <c r="C65" s="11">
        <v>2021</v>
      </c>
      <c r="D65" s="58">
        <v>73793510432</v>
      </c>
      <c r="E65" s="58">
        <v>552781459611</v>
      </c>
      <c r="F65" s="24">
        <f t="shared" si="0"/>
        <v>0.13349490860986821</v>
      </c>
      <c r="G65" s="24">
        <f t="shared" si="2"/>
        <v>0.16019389033184184</v>
      </c>
      <c r="H65" s="10" t="s">
        <v>12</v>
      </c>
    </row>
    <row r="66" spans="1:12" x14ac:dyDescent="0.35">
      <c r="A66" s="63"/>
      <c r="B66" s="61"/>
      <c r="C66" s="11">
        <v>2022</v>
      </c>
      <c r="D66" s="16">
        <v>109841055654</v>
      </c>
      <c r="E66" s="16">
        <v>653425820330</v>
      </c>
      <c r="F66" s="24">
        <f t="shared" si="0"/>
        <v>0.1681002682118177</v>
      </c>
      <c r="G66" s="24">
        <f t="shared" si="2"/>
        <v>0.20172032185418123</v>
      </c>
      <c r="H66" s="10" t="s">
        <v>12</v>
      </c>
      <c r="J66" s="32">
        <v>145600441681</v>
      </c>
      <c r="K66" s="32">
        <v>35759386027</v>
      </c>
      <c r="L66" s="32">
        <f>J66-K66</f>
        <v>109841055654</v>
      </c>
    </row>
    <row r="67" spans="1:12" x14ac:dyDescent="0.35">
      <c r="A67" s="63"/>
      <c r="B67" s="61"/>
      <c r="C67" s="11">
        <v>2023</v>
      </c>
      <c r="D67" s="16">
        <v>100898258837</v>
      </c>
      <c r="E67" s="16">
        <v>829253927925</v>
      </c>
      <c r="F67" s="24">
        <f t="shared" ref="F67:F130" si="8">D67/E67</f>
        <v>0.12167353742836358</v>
      </c>
      <c r="G67" s="24">
        <f t="shared" si="2"/>
        <v>0.1460082449140363</v>
      </c>
      <c r="H67" s="10" t="s">
        <v>12</v>
      </c>
      <c r="J67" s="32">
        <v>161475800127</v>
      </c>
      <c r="K67" s="32">
        <v>60577541290</v>
      </c>
      <c r="L67" s="32">
        <f>J67-K67</f>
        <v>100898258837</v>
      </c>
    </row>
    <row r="68" spans="1:12" x14ac:dyDescent="0.35">
      <c r="A68" s="64"/>
      <c r="B68" s="61"/>
      <c r="C68" s="11">
        <v>2024</v>
      </c>
      <c r="D68" s="58"/>
      <c r="E68" s="58"/>
      <c r="F68" s="24" t="e">
        <f t="shared" si="8"/>
        <v>#DIV/0!</v>
      </c>
      <c r="G68" s="24" t="e">
        <f t="shared" ref="G68:G131" si="9">F68*H68</f>
        <v>#DIV/0!</v>
      </c>
      <c r="H68" s="10" t="s">
        <v>12</v>
      </c>
    </row>
    <row r="69" spans="1:12" x14ac:dyDescent="0.35">
      <c r="A69" s="62" t="s">
        <v>75</v>
      </c>
      <c r="B69" s="61" t="s">
        <v>54</v>
      </c>
      <c r="C69" s="11">
        <v>2019</v>
      </c>
      <c r="D69" s="58">
        <v>-165527012319</v>
      </c>
      <c r="E69" s="58">
        <v>357452208844</v>
      </c>
      <c r="F69" s="24">
        <f t="shared" si="8"/>
        <v>-0.46307452639421126</v>
      </c>
      <c r="G69" s="24">
        <f t="shared" si="9"/>
        <v>-0.55568943167305351</v>
      </c>
      <c r="H69" s="10" t="s">
        <v>12</v>
      </c>
      <c r="J69" s="32">
        <v>25440029597</v>
      </c>
      <c r="K69" s="32">
        <v>190967041916</v>
      </c>
      <c r="L69" s="32">
        <f t="shared" si="7"/>
        <v>-165527012319</v>
      </c>
    </row>
    <row r="70" spans="1:12" x14ac:dyDescent="0.35">
      <c r="A70" s="63"/>
      <c r="B70" s="61"/>
      <c r="C70" s="11">
        <v>2020</v>
      </c>
      <c r="D70" s="16">
        <v>-166465242058</v>
      </c>
      <c r="E70" s="16">
        <v>322122601641</v>
      </c>
      <c r="F70" s="24">
        <f t="shared" si="8"/>
        <v>-0.51677603871932776</v>
      </c>
      <c r="G70" s="24">
        <f t="shared" si="9"/>
        <v>-0.62013124646319329</v>
      </c>
      <c r="H70" s="10" t="s">
        <v>12</v>
      </c>
      <c r="J70" s="32">
        <v>20982095779</v>
      </c>
      <c r="K70" s="32">
        <v>187447337837</v>
      </c>
      <c r="L70" s="32">
        <f t="shared" si="7"/>
        <v>-166465242058</v>
      </c>
    </row>
    <row r="71" spans="1:12" x14ac:dyDescent="0.35">
      <c r="A71" s="63"/>
      <c r="B71" s="61"/>
      <c r="C71" s="11">
        <v>2021</v>
      </c>
      <c r="D71" s="16">
        <v>-296782206211</v>
      </c>
      <c r="E71" s="16">
        <v>298604232055</v>
      </c>
      <c r="F71" s="24">
        <f t="shared" si="8"/>
        <v>-0.99389819149092162</v>
      </c>
      <c r="G71" s="24">
        <f t="shared" si="9"/>
        <v>-1.1926778297891059</v>
      </c>
      <c r="H71" s="10" t="s">
        <v>12</v>
      </c>
      <c r="J71" s="32">
        <v>27205306574</v>
      </c>
      <c r="K71" s="32">
        <v>323987512785</v>
      </c>
      <c r="L71" s="32">
        <f t="shared" si="7"/>
        <v>-296782206211</v>
      </c>
    </row>
    <row r="72" spans="1:12" x14ac:dyDescent="0.35">
      <c r="A72" s="63"/>
      <c r="B72" s="61"/>
      <c r="C72" s="11">
        <v>2022</v>
      </c>
      <c r="D72" s="16">
        <v>-177897864464</v>
      </c>
      <c r="E72" s="16">
        <v>270842050371</v>
      </c>
      <c r="F72" s="24">
        <f t="shared" si="8"/>
        <v>-0.65683251260398867</v>
      </c>
      <c r="G72" s="24">
        <f t="shared" si="9"/>
        <v>-0.78819901512478641</v>
      </c>
      <c r="H72" s="10" t="s">
        <v>12</v>
      </c>
      <c r="J72" s="32">
        <v>29138439464</v>
      </c>
      <c r="K72" s="32">
        <v>207036303928</v>
      </c>
      <c r="L72" s="32">
        <f t="shared" si="7"/>
        <v>-177897864464</v>
      </c>
    </row>
    <row r="73" spans="1:12" x14ac:dyDescent="0.35">
      <c r="A73" s="63"/>
      <c r="B73" s="61"/>
      <c r="C73" s="11">
        <v>2023</v>
      </c>
      <c r="D73" s="16">
        <v>-214533831084</v>
      </c>
      <c r="E73" s="16">
        <v>237297109924</v>
      </c>
      <c r="F73" s="24">
        <f t="shared" si="8"/>
        <v>-0.90407266718380819</v>
      </c>
      <c r="G73" s="24">
        <f t="shared" si="9"/>
        <v>-1.0848872006205699</v>
      </c>
      <c r="H73" s="10" t="s">
        <v>12</v>
      </c>
      <c r="J73" s="32">
        <v>24710914366</v>
      </c>
      <c r="K73" s="32">
        <v>239244745450</v>
      </c>
      <c r="L73" s="32">
        <f>J73-K73</f>
        <v>-214533831084</v>
      </c>
    </row>
    <row r="74" spans="1:12" x14ac:dyDescent="0.35">
      <c r="A74" s="64"/>
      <c r="B74" s="61"/>
      <c r="C74" s="11">
        <v>2024</v>
      </c>
      <c r="D74" s="58">
        <v>-133284232382</v>
      </c>
      <c r="E74" s="58">
        <v>204404324268</v>
      </c>
      <c r="F74" s="24">
        <f t="shared" si="8"/>
        <v>-0.65206170593165858</v>
      </c>
      <c r="G74" s="24">
        <f t="shared" si="9"/>
        <v>-0.78247404711799029</v>
      </c>
      <c r="H74" s="10" t="s">
        <v>12</v>
      </c>
      <c r="J74" s="32">
        <v>28775349313</v>
      </c>
      <c r="K74" s="32">
        <v>162059581695</v>
      </c>
      <c r="L74" s="32">
        <f>J74-K74</f>
        <v>-133284232382</v>
      </c>
    </row>
    <row r="75" spans="1:12" x14ac:dyDescent="0.35">
      <c r="A75" s="62" t="s">
        <v>76</v>
      </c>
      <c r="B75" s="61" t="s">
        <v>58</v>
      </c>
      <c r="C75" s="11">
        <v>2019</v>
      </c>
      <c r="D75" s="58">
        <v>-46861718863</v>
      </c>
      <c r="E75" s="58">
        <v>217821047351</v>
      </c>
      <c r="F75" s="24">
        <f t="shared" si="8"/>
        <v>-0.21513861691926559</v>
      </c>
      <c r="G75" s="24">
        <f t="shared" si="9"/>
        <v>-0.25816634030311869</v>
      </c>
      <c r="H75" s="10" t="s">
        <v>12</v>
      </c>
      <c r="J75" s="32">
        <v>64816994246</v>
      </c>
      <c r="K75" s="32">
        <v>111678713109</v>
      </c>
      <c r="L75" s="32">
        <f>J75-K75</f>
        <v>-46861718863</v>
      </c>
    </row>
    <row r="76" spans="1:12" x14ac:dyDescent="0.35">
      <c r="A76" s="63"/>
      <c r="B76" s="61"/>
      <c r="C76" s="11">
        <v>2020</v>
      </c>
      <c r="D76" s="16">
        <v>-98409160561</v>
      </c>
      <c r="E76" s="16">
        <v>177182837855</v>
      </c>
      <c r="F76" s="24">
        <f t="shared" si="8"/>
        <v>-0.55541022907384785</v>
      </c>
      <c r="G76" s="24">
        <f t="shared" si="9"/>
        <v>-0.6664922748886174</v>
      </c>
      <c r="H76" s="10" t="s">
        <v>12</v>
      </c>
      <c r="J76" s="32">
        <v>42602225466</v>
      </c>
      <c r="K76" s="32">
        <v>141011386027</v>
      </c>
      <c r="L76" s="32">
        <f t="shared" si="7"/>
        <v>-98409160561</v>
      </c>
    </row>
    <row r="77" spans="1:12" x14ac:dyDescent="0.35">
      <c r="A77" s="63"/>
      <c r="B77" s="61"/>
      <c r="C77" s="11">
        <v>2021</v>
      </c>
      <c r="D77" s="16">
        <v>-111348009073</v>
      </c>
      <c r="E77" s="16">
        <v>169199466266</v>
      </c>
      <c r="F77" s="24">
        <f t="shared" si="8"/>
        <v>-0.65808723591331431</v>
      </c>
      <c r="G77" s="24">
        <f t="shared" si="9"/>
        <v>-0.78970468309597719</v>
      </c>
      <c r="H77" s="10" t="s">
        <v>12</v>
      </c>
      <c r="J77" s="32">
        <v>45210701607</v>
      </c>
      <c r="K77" s="32">
        <v>156558710680</v>
      </c>
      <c r="L77" s="32">
        <f t="shared" si="7"/>
        <v>-111348009073</v>
      </c>
    </row>
    <row r="78" spans="1:12" x14ac:dyDescent="0.35">
      <c r="A78" s="63"/>
      <c r="B78" s="61"/>
      <c r="C78" s="11">
        <v>2022</v>
      </c>
      <c r="D78" s="16">
        <v>-3977707821</v>
      </c>
      <c r="E78" s="16">
        <v>152312552325</v>
      </c>
      <c r="F78" s="24">
        <f t="shared" si="8"/>
        <v>-2.6115430148609717E-2</v>
      </c>
      <c r="G78" s="24">
        <f t="shared" si="9"/>
        <v>-3.1338516178331659E-2</v>
      </c>
      <c r="H78" s="10" t="s">
        <v>12</v>
      </c>
      <c r="J78" s="32">
        <v>28060513446</v>
      </c>
      <c r="K78" s="32">
        <v>32038221267</v>
      </c>
      <c r="L78" s="32">
        <f t="shared" si="7"/>
        <v>-3977707821</v>
      </c>
    </row>
    <row r="79" spans="1:12" x14ac:dyDescent="0.35">
      <c r="A79" s="63"/>
      <c r="B79" s="61"/>
      <c r="C79" s="11">
        <v>2023</v>
      </c>
      <c r="D79" s="16">
        <v>-53042939073</v>
      </c>
      <c r="E79" s="16">
        <v>148833938703</v>
      </c>
      <c r="F79" s="24">
        <f t="shared" si="8"/>
        <v>-0.35639007833319425</v>
      </c>
      <c r="G79" s="24">
        <f t="shared" si="9"/>
        <v>-0.42766809399983308</v>
      </c>
      <c r="H79" s="10" t="s">
        <v>12</v>
      </c>
      <c r="J79" s="32">
        <v>38973220117</v>
      </c>
      <c r="K79" s="32">
        <v>92016159190</v>
      </c>
      <c r="L79" s="32">
        <f>J79-K79</f>
        <v>-53042939073</v>
      </c>
    </row>
    <row r="80" spans="1:12" x14ac:dyDescent="0.35">
      <c r="A80" s="64"/>
      <c r="B80" s="61"/>
      <c r="C80" s="11">
        <v>2024</v>
      </c>
      <c r="D80" s="58">
        <v>-37579355584</v>
      </c>
      <c r="E80" s="58">
        <v>144734481510</v>
      </c>
      <c r="F80" s="24">
        <f t="shared" si="8"/>
        <v>-0.25964341870671342</v>
      </c>
      <c r="G80" s="24">
        <f t="shared" si="9"/>
        <v>-0.31157210244805611</v>
      </c>
      <c r="H80" s="10" t="s">
        <v>12</v>
      </c>
      <c r="J80" s="32">
        <v>37933119021</v>
      </c>
      <c r="K80" s="32">
        <v>75512474605</v>
      </c>
      <c r="L80" s="32">
        <f>J80-K80</f>
        <v>-37579355584</v>
      </c>
    </row>
    <row r="81" spans="1:20" x14ac:dyDescent="0.35">
      <c r="A81" s="62" t="s">
        <v>77</v>
      </c>
      <c r="B81" s="61" t="s">
        <v>56</v>
      </c>
      <c r="C81" s="11">
        <v>2019</v>
      </c>
      <c r="D81" s="58">
        <v>657334078012</v>
      </c>
      <c r="E81" s="58">
        <v>7191195907563</v>
      </c>
      <c r="F81" s="24">
        <f t="shared" si="8"/>
        <v>9.1408172779812599E-2</v>
      </c>
      <c r="G81" s="24">
        <f t="shared" si="9"/>
        <v>0.10968980733577512</v>
      </c>
      <c r="H81" s="10" t="s">
        <v>12</v>
      </c>
      <c r="J81" s="32">
        <v>3103709170244</v>
      </c>
      <c r="K81" s="32">
        <v>2446375092227</v>
      </c>
      <c r="L81" s="32">
        <f>J81-K81</f>
        <v>657334078017</v>
      </c>
    </row>
    <row r="82" spans="1:20" x14ac:dyDescent="0.35">
      <c r="A82" s="63"/>
      <c r="B82" s="61"/>
      <c r="C82" s="11">
        <v>2020</v>
      </c>
      <c r="D82" s="16">
        <v>777266567740</v>
      </c>
      <c r="E82" s="16">
        <v>7829300699400</v>
      </c>
      <c r="F82" s="24">
        <f t="shared" si="8"/>
        <v>9.9276627323761621E-2</v>
      </c>
      <c r="G82" s="24">
        <f t="shared" si="9"/>
        <v>0.11913195278851393</v>
      </c>
      <c r="H82" s="10" t="s">
        <v>12</v>
      </c>
      <c r="J82" s="32">
        <v>9077752556936</v>
      </c>
      <c r="K82" s="32">
        <v>3800099175936</v>
      </c>
      <c r="L82" s="32">
        <f t="shared" si="7"/>
        <v>5277653381000</v>
      </c>
    </row>
    <row r="83" spans="1:20" x14ac:dyDescent="0.35">
      <c r="A83" s="63"/>
      <c r="B83" s="61"/>
      <c r="C83" s="11">
        <v>2021</v>
      </c>
      <c r="D83" s="16">
        <v>5698221994335</v>
      </c>
      <c r="E83" s="16">
        <v>11834226188344</v>
      </c>
      <c r="F83" s="24">
        <f t="shared" si="8"/>
        <v>0.48150355618075014</v>
      </c>
      <c r="G83" s="24">
        <f t="shared" si="9"/>
        <v>0.57780426741690016</v>
      </c>
      <c r="H83" s="10" t="s">
        <v>12</v>
      </c>
      <c r="J83" s="32">
        <v>6121456864795</v>
      </c>
      <c r="K83" s="32">
        <v>423234870460</v>
      </c>
      <c r="L83" s="32">
        <f t="shared" si="7"/>
        <v>5698221994335</v>
      </c>
    </row>
    <row r="84" spans="1:20" x14ac:dyDescent="0.35">
      <c r="A84" s="63"/>
      <c r="B84" s="61"/>
      <c r="C84" s="11">
        <v>2022</v>
      </c>
      <c r="D84" s="16">
        <v>5242405152820</v>
      </c>
      <c r="E84" s="16">
        <v>18169327066543</v>
      </c>
      <c r="F84" s="24">
        <f t="shared" si="8"/>
        <v>0.28853050713547695</v>
      </c>
      <c r="G84" s="24">
        <f t="shared" si="9"/>
        <v>0.34623660856257232</v>
      </c>
      <c r="H84" s="10" t="s">
        <v>12</v>
      </c>
      <c r="J84" s="32">
        <v>10260413135230</v>
      </c>
      <c r="K84" s="32">
        <v>5018007982410</v>
      </c>
      <c r="L84" s="32">
        <f t="shared" si="7"/>
        <v>5242405152820</v>
      </c>
    </row>
    <row r="85" spans="1:20" x14ac:dyDescent="0.35">
      <c r="A85" s="63"/>
      <c r="B85" s="61"/>
      <c r="C85" s="11">
        <v>2023</v>
      </c>
      <c r="D85" s="16">
        <v>5277653381000</v>
      </c>
      <c r="E85" s="16">
        <v>19372874473675</v>
      </c>
      <c r="F85" s="24">
        <f t="shared" si="8"/>
        <v>0.27242489947331178</v>
      </c>
      <c r="G85" s="24">
        <f t="shared" si="9"/>
        <v>0.32690987936797411</v>
      </c>
      <c r="H85" s="10" t="s">
        <v>12</v>
      </c>
      <c r="J85" s="32">
        <v>3398157143120</v>
      </c>
      <c r="K85" s="32">
        <v>2620890575380</v>
      </c>
      <c r="L85" s="32">
        <f>J85-K85</f>
        <v>777266567740</v>
      </c>
    </row>
    <row r="86" spans="1:20" x14ac:dyDescent="0.35">
      <c r="A86" s="64"/>
      <c r="B86" s="61"/>
      <c r="C86" s="11">
        <v>2024</v>
      </c>
      <c r="D86" s="58"/>
      <c r="E86" s="58"/>
      <c r="F86" s="24" t="e">
        <f t="shared" si="8"/>
        <v>#DIV/0!</v>
      </c>
      <c r="G86" s="24" t="e">
        <f t="shared" si="9"/>
        <v>#DIV/0!</v>
      </c>
      <c r="H86" s="10" t="s">
        <v>12</v>
      </c>
    </row>
    <row r="87" spans="1:20" x14ac:dyDescent="0.35">
      <c r="A87" s="62" t="s">
        <v>78</v>
      </c>
      <c r="B87" s="61" t="s">
        <v>55</v>
      </c>
      <c r="C87" s="11">
        <v>2019</v>
      </c>
      <c r="D87" s="58">
        <v>-511273962000</v>
      </c>
      <c r="E87" s="58">
        <v>479265331000</v>
      </c>
      <c r="F87" s="24">
        <f t="shared" si="8"/>
        <v>-1.0667868692551017</v>
      </c>
      <c r="G87" s="24">
        <f t="shared" si="9"/>
        <v>-1.2801442431061221</v>
      </c>
      <c r="H87" s="10" t="s">
        <v>12</v>
      </c>
      <c r="J87" s="32">
        <v>209703468</v>
      </c>
      <c r="K87" s="32">
        <v>720977430</v>
      </c>
      <c r="L87" s="33">
        <f t="shared" si="7"/>
        <v>-511273962</v>
      </c>
    </row>
    <row r="88" spans="1:20" x14ac:dyDescent="0.35">
      <c r="A88" s="63"/>
      <c r="B88" s="61"/>
      <c r="C88" s="11">
        <v>2020</v>
      </c>
      <c r="D88" s="16">
        <v>-422759728000</v>
      </c>
      <c r="E88" s="16">
        <v>243302339000</v>
      </c>
      <c r="F88" s="24">
        <f t="shared" si="8"/>
        <v>-1.7375900689553174</v>
      </c>
      <c r="G88" s="24">
        <f t="shared" si="9"/>
        <v>-2.0851080827463808</v>
      </c>
      <c r="H88" s="10" t="s">
        <v>12</v>
      </c>
      <c r="I88" s="12"/>
      <c r="J88" s="33">
        <v>160199112000</v>
      </c>
      <c r="K88" s="33">
        <v>582958840000</v>
      </c>
      <c r="L88" s="33">
        <f t="shared" si="7"/>
        <v>-422759728000</v>
      </c>
      <c r="M88" s="12"/>
      <c r="N88" s="12"/>
      <c r="O88" s="12"/>
      <c r="P88" s="12"/>
      <c r="Q88" s="12"/>
      <c r="R88" s="12"/>
      <c r="S88" s="12"/>
      <c r="T88" s="12"/>
    </row>
    <row r="89" spans="1:20" x14ac:dyDescent="0.35">
      <c r="A89" s="63"/>
      <c r="B89" s="61"/>
      <c r="C89" s="11">
        <v>2021</v>
      </c>
      <c r="D89" s="16">
        <v>70302676000</v>
      </c>
      <c r="E89" s="16">
        <v>91040495000</v>
      </c>
      <c r="F89" s="24">
        <f t="shared" si="8"/>
        <v>0.77221324422719806</v>
      </c>
      <c r="G89" s="24">
        <f t="shared" si="9"/>
        <v>0.92665589307263763</v>
      </c>
      <c r="H89" s="10" t="s">
        <v>12</v>
      </c>
      <c r="I89" s="12"/>
      <c r="J89" s="33">
        <v>81644827</v>
      </c>
      <c r="K89" s="33">
        <v>11342151</v>
      </c>
      <c r="L89" s="33">
        <f t="shared" si="7"/>
        <v>70302676</v>
      </c>
      <c r="M89" s="12"/>
      <c r="N89" s="12"/>
      <c r="O89" s="12"/>
      <c r="P89" s="12"/>
      <c r="Q89" s="12"/>
      <c r="R89" s="12"/>
      <c r="S89" s="12"/>
      <c r="T89" s="12"/>
    </row>
    <row r="90" spans="1:20" x14ac:dyDescent="0.35">
      <c r="A90" s="63"/>
      <c r="B90" s="61"/>
      <c r="C90" s="11">
        <v>2022</v>
      </c>
      <c r="D90" s="16">
        <v>58779551000</v>
      </c>
      <c r="E90" s="16">
        <v>73091558000</v>
      </c>
      <c r="F90" s="24">
        <f t="shared" si="8"/>
        <v>0.8041906973716445</v>
      </c>
      <c r="G90" s="24">
        <f t="shared" si="9"/>
        <v>0.9650288368459734</v>
      </c>
      <c r="H90" s="10" t="s">
        <v>12</v>
      </c>
      <c r="I90" s="12"/>
      <c r="J90" s="33">
        <v>67573227000</v>
      </c>
      <c r="K90" s="33">
        <v>8793676000</v>
      </c>
      <c r="L90" s="33">
        <f t="shared" si="7"/>
        <v>58779551000</v>
      </c>
      <c r="M90" s="12"/>
      <c r="N90" s="12"/>
      <c r="O90" s="12"/>
      <c r="P90" s="12"/>
      <c r="Q90" s="12"/>
      <c r="R90" s="12"/>
      <c r="S90" s="12"/>
      <c r="T90" s="12"/>
    </row>
    <row r="91" spans="1:20" x14ac:dyDescent="0.35">
      <c r="A91" s="63"/>
      <c r="B91" s="61"/>
      <c r="C91" s="11">
        <v>2023</v>
      </c>
      <c r="D91" s="16">
        <v>56053104000</v>
      </c>
      <c r="E91" s="16">
        <v>68834522000</v>
      </c>
      <c r="F91" s="24">
        <f t="shared" si="8"/>
        <v>0.8143167464720682</v>
      </c>
      <c r="G91" s="24">
        <f t="shared" si="9"/>
        <v>0.97718009576648179</v>
      </c>
      <c r="H91" s="10" t="s">
        <v>12</v>
      </c>
      <c r="I91" s="12"/>
      <c r="J91" s="33">
        <v>64587275000</v>
      </c>
      <c r="K91" s="33">
        <v>8534171000</v>
      </c>
      <c r="L91" s="33">
        <f>J91-K91</f>
        <v>56053104000</v>
      </c>
      <c r="M91" s="12"/>
      <c r="N91" s="12"/>
      <c r="O91" s="12"/>
      <c r="P91" s="12"/>
      <c r="Q91" s="12"/>
      <c r="R91" s="12"/>
      <c r="S91" s="12"/>
      <c r="T91" s="12"/>
    </row>
    <row r="92" spans="1:20" x14ac:dyDescent="0.35">
      <c r="A92" s="64"/>
      <c r="B92" s="61"/>
      <c r="C92" s="11">
        <v>2024</v>
      </c>
      <c r="D92" s="58">
        <v>53801011000</v>
      </c>
      <c r="E92" s="58">
        <v>65778339000</v>
      </c>
      <c r="F92" s="24">
        <f t="shared" si="8"/>
        <v>0.81791379681995313</v>
      </c>
      <c r="G92" s="24">
        <f t="shared" si="9"/>
        <v>0.98149655618394371</v>
      </c>
      <c r="H92" s="10" t="s">
        <v>12</v>
      </c>
      <c r="I92" s="12"/>
      <c r="J92" s="32">
        <v>62018814000</v>
      </c>
      <c r="K92" s="32">
        <v>8217803000</v>
      </c>
      <c r="L92" s="32">
        <f>J92-K92</f>
        <v>53801011000</v>
      </c>
      <c r="M92" s="12"/>
      <c r="N92" s="12"/>
      <c r="O92" s="12"/>
      <c r="P92" s="12"/>
      <c r="Q92" s="12"/>
      <c r="R92" s="12"/>
      <c r="S92" s="12"/>
      <c r="T92" s="12"/>
    </row>
    <row r="93" spans="1:20" x14ac:dyDescent="0.35">
      <c r="A93" s="62" t="s">
        <v>79</v>
      </c>
      <c r="B93" s="61" t="s">
        <v>59</v>
      </c>
      <c r="C93" s="11">
        <v>2019</v>
      </c>
      <c r="D93" s="58">
        <v>-463114000000</v>
      </c>
      <c r="E93" s="58">
        <v>3266151000000</v>
      </c>
      <c r="F93" s="24">
        <f t="shared" si="8"/>
        <v>-0.14179197471274291</v>
      </c>
      <c r="G93" s="24">
        <f t="shared" si="9"/>
        <v>-0.17015036965529148</v>
      </c>
      <c r="H93" s="10" t="s">
        <v>12</v>
      </c>
      <c r="I93" s="12"/>
      <c r="J93" s="32">
        <v>518941000000</v>
      </c>
      <c r="K93" s="32">
        <v>982055000000</v>
      </c>
      <c r="L93" s="32">
        <f>J93-K93</f>
        <v>-463114000000</v>
      </c>
      <c r="M93" s="12"/>
      <c r="N93" s="12"/>
      <c r="O93" s="12"/>
      <c r="P93" s="12"/>
      <c r="Q93" s="12"/>
      <c r="R93" s="12"/>
      <c r="S93" s="12"/>
      <c r="T93" s="12"/>
    </row>
    <row r="94" spans="1:20" x14ac:dyDescent="0.35">
      <c r="A94" s="63"/>
      <c r="B94" s="61"/>
      <c r="C94" s="11">
        <v>2020</v>
      </c>
      <c r="D94" s="16">
        <v>-492614000000</v>
      </c>
      <c r="E94" s="16">
        <v>3837040000000</v>
      </c>
      <c r="F94" s="24">
        <f t="shared" si="8"/>
        <v>-0.12838385839084293</v>
      </c>
      <c r="G94" s="24">
        <f t="shared" si="9"/>
        <v>-0.15406063006901152</v>
      </c>
      <c r="H94" s="10" t="s">
        <v>12</v>
      </c>
      <c r="I94" s="12"/>
      <c r="J94" s="33">
        <v>410184000000</v>
      </c>
      <c r="K94" s="33">
        <v>902798000000</v>
      </c>
      <c r="L94" s="33">
        <f t="shared" si="7"/>
        <v>-492614000000</v>
      </c>
      <c r="M94" s="12"/>
      <c r="N94" s="12"/>
      <c r="O94" s="12"/>
      <c r="P94" s="12"/>
      <c r="Q94" s="12"/>
      <c r="R94" s="12"/>
      <c r="S94" s="12"/>
      <c r="T94" s="12"/>
    </row>
    <row r="95" spans="1:20" x14ac:dyDescent="0.35">
      <c r="A95" s="63"/>
      <c r="B95" s="61"/>
      <c r="C95" s="11">
        <v>2021</v>
      </c>
      <c r="D95" s="16">
        <v>141313000000</v>
      </c>
      <c r="E95" s="16">
        <v>4051811000000</v>
      </c>
      <c r="F95" s="24">
        <f t="shared" si="8"/>
        <v>3.4876503370961778E-2</v>
      </c>
      <c r="G95" s="24">
        <f t="shared" si="9"/>
        <v>4.185180404515413E-2</v>
      </c>
      <c r="H95" s="10" t="s">
        <v>12</v>
      </c>
      <c r="I95" s="12"/>
      <c r="J95" s="33">
        <v>1138374000000</v>
      </c>
      <c r="K95" s="33">
        <v>997061000000</v>
      </c>
      <c r="L95" s="33">
        <f t="shared" si="7"/>
        <v>141313000000</v>
      </c>
      <c r="M95" s="12"/>
      <c r="N95" s="12"/>
      <c r="O95" s="12"/>
      <c r="P95" s="12"/>
      <c r="Q95" s="12"/>
      <c r="R95" s="12"/>
      <c r="S95" s="12"/>
      <c r="T95" s="12"/>
    </row>
    <row r="96" spans="1:20" x14ac:dyDescent="0.35">
      <c r="A96" s="63"/>
      <c r="B96" s="61"/>
      <c r="C96" s="11">
        <v>2022</v>
      </c>
      <c r="D96" s="16">
        <v>769548000000</v>
      </c>
      <c r="E96" s="16">
        <v>4403862000000</v>
      </c>
      <c r="F96" s="24">
        <f t="shared" si="8"/>
        <v>0.17474389524467387</v>
      </c>
      <c r="G96" s="24">
        <f t="shared" si="9"/>
        <v>0.20969267429360863</v>
      </c>
      <c r="H96" s="10" t="s">
        <v>12</v>
      </c>
      <c r="I96" s="12"/>
      <c r="J96" s="33">
        <v>1779346000000</v>
      </c>
      <c r="K96" s="33">
        <v>1009798000000</v>
      </c>
      <c r="L96" s="33">
        <f t="shared" si="7"/>
        <v>769548000000</v>
      </c>
      <c r="M96" s="12"/>
      <c r="N96" s="12"/>
      <c r="O96" s="12"/>
      <c r="P96" s="12"/>
      <c r="Q96" s="12"/>
      <c r="R96" s="12"/>
      <c r="S96" s="12"/>
      <c r="T96" s="12"/>
    </row>
    <row r="97" spans="1:20" x14ac:dyDescent="0.35">
      <c r="A97" s="63"/>
      <c r="B97" s="61"/>
      <c r="C97" s="11">
        <v>2023</v>
      </c>
      <c r="D97" s="16">
        <v>773136000000</v>
      </c>
      <c r="E97" s="16">
        <v>4068706000000</v>
      </c>
      <c r="F97" s="24">
        <f t="shared" si="8"/>
        <v>0.19002011941880292</v>
      </c>
      <c r="G97" s="24">
        <f t="shared" si="9"/>
        <v>0.22802414330256349</v>
      </c>
      <c r="H97" s="10" t="s">
        <v>12</v>
      </c>
      <c r="I97" s="12"/>
      <c r="J97" s="33">
        <v>1408633000000</v>
      </c>
      <c r="K97" s="33">
        <v>635497000000</v>
      </c>
      <c r="L97" s="33">
        <f>J97-K97</f>
        <v>773136000000</v>
      </c>
      <c r="M97" s="12"/>
      <c r="N97" s="12"/>
      <c r="O97" s="12"/>
      <c r="P97" s="12"/>
      <c r="Q97" s="12"/>
      <c r="R97" s="12"/>
      <c r="S97" s="12"/>
      <c r="T97" s="12"/>
    </row>
    <row r="98" spans="1:20" x14ac:dyDescent="0.35">
      <c r="A98" s="64"/>
      <c r="B98" s="61"/>
      <c r="C98" s="11">
        <v>2024</v>
      </c>
      <c r="D98" s="58">
        <v>548228000000</v>
      </c>
      <c r="E98" s="58">
        <v>4409507000000</v>
      </c>
      <c r="F98" s="24">
        <f t="shared" si="8"/>
        <v>0.12432863809945194</v>
      </c>
      <c r="G98" s="24">
        <f t="shared" si="9"/>
        <v>0.14919436571934233</v>
      </c>
      <c r="H98" s="10" t="s">
        <v>12</v>
      </c>
      <c r="I98" s="12"/>
      <c r="J98" s="32">
        <v>1162447000000</v>
      </c>
      <c r="K98" s="32">
        <v>614219000000</v>
      </c>
      <c r="L98" s="32">
        <f>J98-K98</f>
        <v>548228000000</v>
      </c>
      <c r="M98" s="12"/>
      <c r="N98" s="12"/>
      <c r="O98" s="12"/>
      <c r="P98" s="12"/>
      <c r="Q98" s="12"/>
      <c r="R98" s="12"/>
      <c r="S98" s="12"/>
      <c r="T98" s="12"/>
    </row>
    <row r="99" spans="1:20" x14ac:dyDescent="0.35">
      <c r="A99" s="62" t="s">
        <v>80</v>
      </c>
      <c r="B99" s="61" t="s">
        <v>63</v>
      </c>
      <c r="C99" s="11">
        <v>2019</v>
      </c>
      <c r="D99" s="58">
        <v>-19465354279</v>
      </c>
      <c r="E99" s="58">
        <v>269602629189</v>
      </c>
      <c r="F99" s="24">
        <f t="shared" si="8"/>
        <v>-7.2200164878044162E-2</v>
      </c>
      <c r="G99" s="24">
        <f t="shared" si="9"/>
        <v>-8.6640197853652998E-2</v>
      </c>
      <c r="H99" s="10" t="s">
        <v>12</v>
      </c>
      <c r="I99" s="12"/>
      <c r="J99" s="32">
        <v>20607998968</v>
      </c>
      <c r="K99" s="32">
        <v>39953268587</v>
      </c>
      <c r="L99" s="32">
        <f>J99-K99</f>
        <v>-19345269619</v>
      </c>
      <c r="M99" s="12"/>
      <c r="N99" s="12"/>
      <c r="O99" s="12"/>
      <c r="P99" s="12"/>
      <c r="Q99" s="12"/>
      <c r="R99" s="12"/>
      <c r="S99" s="12"/>
      <c r="T99" s="12"/>
    </row>
    <row r="100" spans="1:20" x14ac:dyDescent="0.35">
      <c r="A100" s="63"/>
      <c r="B100" s="61"/>
      <c r="C100" s="11">
        <v>2020</v>
      </c>
      <c r="D100" s="16">
        <v>-19465354279</v>
      </c>
      <c r="E100" s="16">
        <v>220884904490</v>
      </c>
      <c r="F100" s="24">
        <f t="shared" si="8"/>
        <v>-8.8124420833299827E-2</v>
      </c>
      <c r="G100" s="24">
        <f t="shared" si="9"/>
        <v>-0.10574930499995978</v>
      </c>
      <c r="H100" s="10" t="s">
        <v>12</v>
      </c>
      <c r="I100" s="12"/>
      <c r="J100" s="33">
        <v>11358991009</v>
      </c>
      <c r="K100" s="33">
        <v>30824345288</v>
      </c>
      <c r="L100" s="33">
        <f t="shared" si="7"/>
        <v>-19465354279</v>
      </c>
      <c r="M100" s="12"/>
      <c r="N100" s="12"/>
      <c r="O100" s="12"/>
      <c r="P100" s="12"/>
      <c r="Q100" s="12"/>
      <c r="R100" s="12"/>
      <c r="S100" s="12"/>
      <c r="T100" s="12"/>
    </row>
    <row r="101" spans="1:20" x14ac:dyDescent="0.35">
      <c r="A101" s="63"/>
      <c r="B101" s="61"/>
      <c r="C101" s="11">
        <v>2021</v>
      </c>
      <c r="D101" s="16">
        <v>-17188416318</v>
      </c>
      <c r="E101" s="16">
        <v>222474205879</v>
      </c>
      <c r="F101" s="24">
        <f t="shared" si="8"/>
        <v>-7.7260265971455994E-2</v>
      </c>
      <c r="G101" s="24">
        <f t="shared" si="9"/>
        <v>-9.2712319165747195E-2</v>
      </c>
      <c r="H101" s="10" t="s">
        <v>12</v>
      </c>
      <c r="I101" s="12"/>
      <c r="J101" s="33">
        <v>12590158246</v>
      </c>
      <c r="K101" s="33">
        <v>29778574564</v>
      </c>
      <c r="L101" s="33">
        <f t="shared" si="7"/>
        <v>-17188416318</v>
      </c>
      <c r="M101" s="12"/>
      <c r="N101" s="12"/>
      <c r="O101" s="12"/>
      <c r="P101" s="12"/>
      <c r="Q101" s="12"/>
      <c r="R101" s="12"/>
      <c r="S101" s="12"/>
      <c r="T101" s="12"/>
    </row>
    <row r="102" spans="1:20" x14ac:dyDescent="0.35">
      <c r="A102" s="63"/>
      <c r="B102" s="61"/>
      <c r="C102" s="11">
        <v>2022</v>
      </c>
      <c r="D102" s="16">
        <v>16042077958</v>
      </c>
      <c r="E102" s="16">
        <v>291613017757</v>
      </c>
      <c r="F102" s="24">
        <f t="shared" si="8"/>
        <v>5.5011528913869685E-2</v>
      </c>
      <c r="G102" s="24">
        <f t="shared" si="9"/>
        <v>6.6013834696643625E-2</v>
      </c>
      <c r="H102" s="10" t="s">
        <v>12</v>
      </c>
      <c r="I102" s="12"/>
      <c r="J102" s="33">
        <v>45931247539</v>
      </c>
      <c r="K102" s="33">
        <v>29889169581</v>
      </c>
      <c r="L102" s="33">
        <f t="shared" si="7"/>
        <v>16042077958</v>
      </c>
      <c r="M102" s="12"/>
      <c r="N102" s="12"/>
      <c r="O102" s="12"/>
      <c r="P102" s="12"/>
      <c r="Q102" s="12"/>
      <c r="R102" s="12"/>
      <c r="S102" s="12"/>
      <c r="T102" s="12"/>
    </row>
    <row r="103" spans="1:20" x14ac:dyDescent="0.35">
      <c r="A103" s="63"/>
      <c r="B103" s="61"/>
      <c r="C103" s="11">
        <v>2023</v>
      </c>
      <c r="D103" s="16">
        <v>-4438255178</v>
      </c>
      <c r="E103" s="16">
        <v>351818919026</v>
      </c>
      <c r="F103" s="24">
        <f t="shared" si="8"/>
        <v>-1.261516916227011E-2</v>
      </c>
      <c r="G103" s="24">
        <f t="shared" si="9"/>
        <v>-1.5138202994724131E-2</v>
      </c>
      <c r="H103" s="10" t="s">
        <v>12</v>
      </c>
      <c r="I103" s="12"/>
      <c r="J103" s="33">
        <v>31218235612</v>
      </c>
      <c r="K103" s="33">
        <v>35656490790</v>
      </c>
      <c r="L103" s="33">
        <f>J103-K103</f>
        <v>-4438255178</v>
      </c>
      <c r="M103" s="12"/>
      <c r="N103" s="12"/>
      <c r="O103" s="12"/>
      <c r="P103" s="12"/>
      <c r="Q103" s="12"/>
      <c r="R103" s="12"/>
      <c r="S103" s="12"/>
      <c r="T103" s="12"/>
    </row>
    <row r="104" spans="1:20" x14ac:dyDescent="0.35">
      <c r="A104" s="64"/>
      <c r="B104" s="61"/>
      <c r="C104" s="11">
        <v>2024</v>
      </c>
      <c r="D104" s="58">
        <v>25973439400</v>
      </c>
      <c r="E104" s="58">
        <v>353112979380</v>
      </c>
      <c r="F104" s="24">
        <f t="shared" si="8"/>
        <v>7.3555606609545979E-2</v>
      </c>
      <c r="G104" s="24">
        <f t="shared" si="9"/>
        <v>8.8266727931455166E-2</v>
      </c>
      <c r="H104" s="10" t="s">
        <v>12</v>
      </c>
      <c r="I104" s="12"/>
      <c r="J104" s="32">
        <v>60095460557</v>
      </c>
      <c r="K104" s="32">
        <v>34122021157</v>
      </c>
      <c r="L104" s="32">
        <f>J104-K104</f>
        <v>25973439400</v>
      </c>
      <c r="M104" s="12"/>
      <c r="N104" s="12"/>
      <c r="O104" s="12"/>
      <c r="P104" s="12"/>
      <c r="Q104" s="12"/>
      <c r="R104" s="12"/>
      <c r="S104" s="12"/>
      <c r="T104" s="12"/>
    </row>
    <row r="105" spans="1:20" x14ac:dyDescent="0.35">
      <c r="A105" s="62" t="s">
        <v>81</v>
      </c>
      <c r="B105" s="61" t="s">
        <v>39</v>
      </c>
      <c r="C105" s="11">
        <v>2019</v>
      </c>
      <c r="D105" s="58">
        <v>34316791280</v>
      </c>
      <c r="E105" s="58">
        <v>193198983272</v>
      </c>
      <c r="F105" s="24">
        <f t="shared" si="8"/>
        <v>0.17762407802988409</v>
      </c>
      <c r="G105" s="24">
        <f t="shared" si="9"/>
        <v>0.2131488936358609</v>
      </c>
      <c r="H105" s="10" t="s">
        <v>12</v>
      </c>
      <c r="I105" s="12"/>
      <c r="J105" s="32">
        <v>83695056368</v>
      </c>
      <c r="K105" s="32">
        <v>49378265088</v>
      </c>
      <c r="L105" s="32">
        <f>J105-K105</f>
        <v>34316791280</v>
      </c>
      <c r="M105" s="12"/>
      <c r="N105" s="12"/>
      <c r="O105" s="12"/>
      <c r="P105" s="12"/>
      <c r="Q105" s="12"/>
      <c r="R105" s="12"/>
      <c r="S105" s="12"/>
      <c r="T105" s="12"/>
    </row>
    <row r="106" spans="1:20" x14ac:dyDescent="0.35">
      <c r="A106" s="63"/>
      <c r="B106" s="61"/>
      <c r="C106" s="11">
        <v>2020</v>
      </c>
      <c r="D106" s="16">
        <v>13661520750</v>
      </c>
      <c r="E106" s="16">
        <v>335775952688</v>
      </c>
      <c r="F106" s="24">
        <f t="shared" si="8"/>
        <v>4.0686417954099774E-2</v>
      </c>
      <c r="G106" s="24">
        <f t="shared" si="9"/>
        <v>4.8823701544919725E-2</v>
      </c>
      <c r="H106" s="10" t="s">
        <v>12</v>
      </c>
      <c r="I106" s="12"/>
      <c r="J106" s="33">
        <v>147384406503</v>
      </c>
      <c r="K106" s="33">
        <v>133722885753</v>
      </c>
      <c r="L106" s="33">
        <f t="shared" si="7"/>
        <v>13661520750</v>
      </c>
      <c r="M106" s="12"/>
      <c r="N106" s="12"/>
      <c r="O106" s="12"/>
      <c r="P106" s="12"/>
      <c r="Q106" s="12"/>
      <c r="R106" s="12"/>
      <c r="S106" s="12"/>
      <c r="T106" s="12"/>
    </row>
    <row r="107" spans="1:20" x14ac:dyDescent="0.35">
      <c r="A107" s="63"/>
      <c r="B107" s="61"/>
      <c r="C107" s="11">
        <v>2021</v>
      </c>
      <c r="D107" s="16">
        <v>2775991125</v>
      </c>
      <c r="E107" s="16">
        <v>301477751273</v>
      </c>
      <c r="F107" s="24">
        <f t="shared" si="8"/>
        <v>9.2079468991601663E-3</v>
      </c>
      <c r="G107" s="24">
        <f t="shared" si="9"/>
        <v>1.10495362789922E-2</v>
      </c>
      <c r="H107" s="10" t="s">
        <v>12</v>
      </c>
      <c r="I107" s="12"/>
      <c r="J107" s="33">
        <v>107007105513</v>
      </c>
      <c r="K107" s="33">
        <v>104231114388</v>
      </c>
      <c r="L107" s="33">
        <f t="shared" si="7"/>
        <v>2775991125</v>
      </c>
      <c r="M107" s="12"/>
      <c r="N107" s="12"/>
      <c r="O107" s="12"/>
      <c r="P107" s="12"/>
      <c r="Q107" s="12"/>
      <c r="R107" s="12"/>
      <c r="S107" s="12"/>
      <c r="T107" s="12"/>
    </row>
    <row r="108" spans="1:20" x14ac:dyDescent="0.35">
      <c r="A108" s="63"/>
      <c r="B108" s="61"/>
      <c r="C108" s="11">
        <v>2022</v>
      </c>
      <c r="D108" s="16">
        <v>-59698739425</v>
      </c>
      <c r="E108" s="16">
        <v>226862555471</v>
      </c>
      <c r="F108" s="24">
        <f t="shared" si="8"/>
        <v>-0.26314937386232223</v>
      </c>
      <c r="G108" s="24">
        <f t="shared" si="9"/>
        <v>-0.31577924863478668</v>
      </c>
      <c r="H108" s="10" t="s">
        <v>12</v>
      </c>
      <c r="I108" s="12"/>
      <c r="J108" s="33">
        <v>57865831534</v>
      </c>
      <c r="K108" s="33">
        <v>117564570959</v>
      </c>
      <c r="L108" s="33">
        <f t="shared" si="7"/>
        <v>-59698739425</v>
      </c>
      <c r="M108" s="12"/>
      <c r="N108" s="12"/>
      <c r="O108" s="12"/>
      <c r="P108" s="12"/>
      <c r="Q108" s="12"/>
      <c r="R108" s="12"/>
      <c r="S108" s="12"/>
      <c r="T108" s="12"/>
    </row>
    <row r="109" spans="1:20" x14ac:dyDescent="0.35">
      <c r="A109" s="63"/>
      <c r="B109" s="61"/>
      <c r="C109" s="11">
        <v>2023</v>
      </c>
      <c r="D109" s="16">
        <v>-102112051878</v>
      </c>
      <c r="E109" s="16">
        <v>204597530054</v>
      </c>
      <c r="F109" s="24">
        <f t="shared" si="8"/>
        <v>-0.49908741249735167</v>
      </c>
      <c r="G109" s="24">
        <f t="shared" si="9"/>
        <v>-0.59890489499682198</v>
      </c>
      <c r="H109" s="10" t="s">
        <v>12</v>
      </c>
      <c r="I109" s="12"/>
      <c r="J109" s="33">
        <v>45125618315</v>
      </c>
      <c r="K109" s="33">
        <v>147237670193</v>
      </c>
      <c r="L109" s="33">
        <f>J109-K109</f>
        <v>-102112051878</v>
      </c>
      <c r="M109" s="12"/>
      <c r="N109" s="12"/>
      <c r="O109" s="12"/>
      <c r="P109" s="12"/>
      <c r="Q109" s="12"/>
      <c r="R109" s="12"/>
      <c r="S109" s="12"/>
      <c r="T109" s="12"/>
    </row>
    <row r="110" spans="1:20" x14ac:dyDescent="0.35">
      <c r="A110" s="64"/>
      <c r="B110" s="61"/>
      <c r="C110" s="11">
        <v>2024</v>
      </c>
      <c r="D110" s="58">
        <v>-28976964482</v>
      </c>
      <c r="E110" s="58">
        <v>178309954258</v>
      </c>
      <c r="F110" s="24">
        <f t="shared" si="8"/>
        <v>-0.16250895583806099</v>
      </c>
      <c r="G110" s="24">
        <f t="shared" si="9"/>
        <v>-0.1950107470056732</v>
      </c>
      <c r="H110" s="10" t="s">
        <v>12</v>
      </c>
      <c r="I110" s="12"/>
      <c r="J110" s="32">
        <v>42012404412</v>
      </c>
      <c r="K110" s="32">
        <v>70989368894</v>
      </c>
      <c r="L110" s="32">
        <f>J110-K110</f>
        <v>-28976964482</v>
      </c>
      <c r="M110" s="12"/>
      <c r="N110" s="12"/>
      <c r="O110" s="12"/>
      <c r="P110" s="12"/>
      <c r="Q110" s="12"/>
      <c r="R110" s="12"/>
      <c r="S110" s="12"/>
      <c r="T110" s="12"/>
    </row>
    <row r="111" spans="1:20" x14ac:dyDescent="0.35">
      <c r="A111" s="62" t="s">
        <v>82</v>
      </c>
      <c r="B111" s="61" t="s">
        <v>62</v>
      </c>
      <c r="C111" s="11">
        <v>2019</v>
      </c>
      <c r="D111" s="58">
        <v>1899719392</v>
      </c>
      <c r="E111" s="58">
        <v>98890963872</v>
      </c>
      <c r="F111" s="24">
        <f t="shared" si="8"/>
        <v>1.9210242449036203E-2</v>
      </c>
      <c r="G111" s="24">
        <f t="shared" si="9"/>
        <v>2.3052290938843444E-2</v>
      </c>
      <c r="H111" s="10" t="s">
        <v>12</v>
      </c>
      <c r="I111" s="12"/>
      <c r="J111" s="32">
        <v>16320043246</v>
      </c>
      <c r="K111" s="32">
        <v>14420323854</v>
      </c>
      <c r="L111" s="32">
        <f>J111-K111</f>
        <v>1899719392</v>
      </c>
      <c r="M111" s="12"/>
      <c r="N111" s="12"/>
      <c r="O111" s="12"/>
      <c r="P111" s="12"/>
      <c r="Q111" s="12"/>
      <c r="R111" s="12"/>
      <c r="S111" s="12"/>
      <c r="T111" s="12"/>
    </row>
    <row r="112" spans="1:20" x14ac:dyDescent="0.35">
      <c r="A112" s="63"/>
      <c r="B112" s="61"/>
      <c r="C112" s="11">
        <v>2020</v>
      </c>
      <c r="D112" s="16">
        <v>-5640642125</v>
      </c>
      <c r="E112" s="16">
        <v>86141743970</v>
      </c>
      <c r="F112" s="24">
        <f t="shared" si="8"/>
        <v>-6.5480937174483347E-2</v>
      </c>
      <c r="G112" s="24">
        <f t="shared" si="9"/>
        <v>-7.8577124609380017E-2</v>
      </c>
      <c r="H112" s="10" t="s">
        <v>12</v>
      </c>
      <c r="I112" s="12"/>
      <c r="J112" s="33">
        <v>10950372543</v>
      </c>
      <c r="K112" s="33">
        <v>16591014668</v>
      </c>
      <c r="L112" s="33">
        <f t="shared" si="7"/>
        <v>-5640642125</v>
      </c>
      <c r="M112" s="12"/>
      <c r="N112" s="12"/>
      <c r="O112" s="12"/>
      <c r="P112" s="12"/>
      <c r="Q112" s="12"/>
      <c r="R112" s="12"/>
      <c r="S112" s="12"/>
      <c r="T112" s="12"/>
    </row>
    <row r="113" spans="1:20" x14ac:dyDescent="0.35">
      <c r="A113" s="63"/>
      <c r="B113" s="61"/>
      <c r="C113" s="11">
        <v>2021</v>
      </c>
      <c r="D113" s="58">
        <v>-3990158772</v>
      </c>
      <c r="E113" s="58">
        <v>76740944634</v>
      </c>
      <c r="F113" s="24">
        <f t="shared" si="8"/>
        <v>-5.199517403688779E-2</v>
      </c>
      <c r="G113" s="24">
        <f t="shared" si="9"/>
        <v>-6.2394208844265345E-2</v>
      </c>
      <c r="H113" s="10" t="s">
        <v>12</v>
      </c>
      <c r="I113" s="12"/>
      <c r="J113" s="32">
        <v>7315713528</v>
      </c>
      <c r="K113" s="32">
        <v>11305872300</v>
      </c>
      <c r="L113" s="32">
        <f>J113-K113</f>
        <v>-3990158772</v>
      </c>
      <c r="M113" s="12"/>
      <c r="N113" s="12"/>
      <c r="O113" s="12"/>
      <c r="P113" s="12"/>
      <c r="Q113" s="12"/>
      <c r="R113" s="12"/>
      <c r="S113" s="12"/>
      <c r="T113" s="12"/>
    </row>
    <row r="114" spans="1:20" x14ac:dyDescent="0.35">
      <c r="A114" s="63"/>
      <c r="B114" s="61"/>
      <c r="C114" s="11">
        <v>2022</v>
      </c>
      <c r="D114" s="16">
        <v>-1812276282</v>
      </c>
      <c r="E114" s="16">
        <v>70849504985</v>
      </c>
      <c r="F114" s="24">
        <f t="shared" si="8"/>
        <v>-2.5579237037487962E-2</v>
      </c>
      <c r="G114" s="24">
        <f t="shared" si="9"/>
        <v>-3.0695084444985553E-2</v>
      </c>
      <c r="H114" s="10" t="s">
        <v>12</v>
      </c>
      <c r="I114" s="12"/>
      <c r="J114" s="33">
        <v>8509512704</v>
      </c>
      <c r="K114" s="33">
        <v>10321788986</v>
      </c>
      <c r="L114" s="33">
        <f>J114-K114</f>
        <v>-1812276282</v>
      </c>
      <c r="M114" s="12"/>
      <c r="N114" s="12"/>
      <c r="O114" s="12"/>
      <c r="P114" s="12"/>
      <c r="Q114" s="12"/>
      <c r="R114" s="12"/>
      <c r="S114" s="12"/>
      <c r="T114" s="12"/>
    </row>
    <row r="115" spans="1:20" x14ac:dyDescent="0.35">
      <c r="A115" s="63"/>
      <c r="B115" s="61"/>
      <c r="C115" s="11">
        <v>2023</v>
      </c>
      <c r="D115" s="16">
        <v>1387058158</v>
      </c>
      <c r="E115" s="16">
        <v>65403191775</v>
      </c>
      <c r="F115" s="24">
        <f t="shared" si="8"/>
        <v>2.1207805312801187E-2</v>
      </c>
      <c r="G115" s="24">
        <f t="shared" si="9"/>
        <v>2.5449366375361424E-2</v>
      </c>
      <c r="H115" s="10" t="s">
        <v>12</v>
      </c>
      <c r="I115" s="12"/>
      <c r="J115" s="33">
        <v>9705102526</v>
      </c>
      <c r="K115" s="33">
        <v>8318044368</v>
      </c>
      <c r="L115" s="33">
        <f>J115-K115</f>
        <v>1387058158</v>
      </c>
      <c r="M115" s="12"/>
      <c r="N115" s="12"/>
      <c r="O115" s="12"/>
      <c r="P115" s="12"/>
      <c r="Q115" s="12"/>
      <c r="R115" s="12"/>
      <c r="S115" s="12"/>
      <c r="T115" s="12"/>
    </row>
    <row r="116" spans="1:20" x14ac:dyDescent="0.35">
      <c r="A116" s="64"/>
      <c r="B116" s="61"/>
      <c r="C116" s="11">
        <v>2024</v>
      </c>
      <c r="D116" s="58">
        <v>3028283225</v>
      </c>
      <c r="E116" s="58">
        <v>58598328198</v>
      </c>
      <c r="F116" s="24">
        <f t="shared" si="8"/>
        <v>5.1678662482786623E-2</v>
      </c>
      <c r="G116" s="24">
        <f t="shared" si="9"/>
        <v>6.2014394979343947E-2</v>
      </c>
      <c r="H116" s="10" t="s">
        <v>12</v>
      </c>
      <c r="I116" s="12"/>
      <c r="J116" s="32">
        <v>9884666650</v>
      </c>
      <c r="K116" s="32">
        <v>6856383425</v>
      </c>
      <c r="L116" s="32">
        <f>J116-K116</f>
        <v>3028283225</v>
      </c>
      <c r="M116" s="12"/>
      <c r="N116" s="12"/>
      <c r="O116" s="12"/>
      <c r="P116" s="12"/>
      <c r="Q116" s="12"/>
      <c r="R116" s="12"/>
      <c r="S116" s="12"/>
      <c r="T116" s="12"/>
    </row>
    <row r="117" spans="1:20" x14ac:dyDescent="0.35">
      <c r="A117" s="62" t="s">
        <v>83</v>
      </c>
      <c r="B117" s="61" t="s">
        <v>60</v>
      </c>
      <c r="C117" s="11">
        <v>2019</v>
      </c>
      <c r="D117" s="58">
        <v>43583260906</v>
      </c>
      <c r="E117" s="58">
        <v>50990872393</v>
      </c>
      <c r="F117" s="24">
        <f t="shared" si="8"/>
        <v>0.85472671599129346</v>
      </c>
      <c r="G117" s="24">
        <f t="shared" si="9"/>
        <v>1.0256720591895521</v>
      </c>
      <c r="H117" s="10" t="s">
        <v>12</v>
      </c>
      <c r="I117" s="12"/>
      <c r="J117" s="32">
        <v>47648161769</v>
      </c>
      <c r="K117" s="32">
        <v>4064900863</v>
      </c>
      <c r="L117" s="32">
        <f>J117-K117</f>
        <v>43583260906</v>
      </c>
      <c r="M117" s="12"/>
      <c r="N117" s="12"/>
      <c r="O117" s="12"/>
      <c r="P117" s="12"/>
      <c r="Q117" s="12"/>
      <c r="R117" s="12"/>
      <c r="S117" s="12"/>
      <c r="T117" s="12"/>
    </row>
    <row r="118" spans="1:20" x14ac:dyDescent="0.35">
      <c r="A118" s="63"/>
      <c r="B118" s="61"/>
      <c r="C118" s="11">
        <v>2020</v>
      </c>
      <c r="D118" s="16">
        <v>13881405558</v>
      </c>
      <c r="E118" s="16">
        <v>48076063779</v>
      </c>
      <c r="F118" s="24">
        <f t="shared" si="8"/>
        <v>0.28873839634232923</v>
      </c>
      <c r="G118" s="24">
        <f t="shared" si="9"/>
        <v>0.34648607561079509</v>
      </c>
      <c r="H118" s="10" t="s">
        <v>12</v>
      </c>
      <c r="I118" s="12"/>
      <c r="J118" s="33">
        <v>18403211935</v>
      </c>
      <c r="K118" s="33">
        <v>4521806377</v>
      </c>
      <c r="L118" s="33">
        <f t="shared" si="7"/>
        <v>13881405558</v>
      </c>
      <c r="M118" s="12"/>
      <c r="N118" s="12"/>
      <c r="O118" s="12"/>
      <c r="P118" s="12"/>
      <c r="Q118" s="12"/>
      <c r="R118" s="12"/>
      <c r="S118" s="12"/>
      <c r="T118" s="12"/>
    </row>
    <row r="119" spans="1:20" x14ac:dyDescent="0.35">
      <c r="A119" s="63"/>
      <c r="B119" s="61"/>
      <c r="C119" s="11">
        <v>2021</v>
      </c>
      <c r="D119" s="16">
        <v>14664362293</v>
      </c>
      <c r="E119" s="16">
        <v>52442481062</v>
      </c>
      <c r="F119" s="24">
        <f t="shared" si="8"/>
        <v>0.27962754614266039</v>
      </c>
      <c r="G119" s="24">
        <f t="shared" si="9"/>
        <v>0.33555305537119245</v>
      </c>
      <c r="H119" s="10" t="s">
        <v>12</v>
      </c>
      <c r="I119" s="12"/>
      <c r="J119" s="33">
        <v>21794024947</v>
      </c>
      <c r="K119" s="33">
        <v>7129662654</v>
      </c>
      <c r="L119" s="33">
        <f t="shared" si="7"/>
        <v>14664362293</v>
      </c>
      <c r="M119" s="12"/>
      <c r="N119" s="12"/>
      <c r="O119" s="12"/>
      <c r="P119" s="12"/>
      <c r="Q119" s="12"/>
      <c r="R119" s="12"/>
      <c r="S119" s="12"/>
      <c r="T119" s="12"/>
    </row>
    <row r="120" spans="1:20" x14ac:dyDescent="0.35">
      <c r="A120" s="63"/>
      <c r="B120" s="61"/>
      <c r="C120" s="11">
        <v>2022</v>
      </c>
      <c r="D120" s="16">
        <v>15406598745</v>
      </c>
      <c r="E120" s="16">
        <v>53952185301</v>
      </c>
      <c r="F120" s="24">
        <f t="shared" si="8"/>
        <v>0.28556023558724025</v>
      </c>
      <c r="G120" s="24">
        <f t="shared" si="9"/>
        <v>0.3426722827046883</v>
      </c>
      <c r="H120" s="10" t="s">
        <v>12</v>
      </c>
      <c r="I120" s="12"/>
      <c r="J120" s="33">
        <v>24378905660</v>
      </c>
      <c r="K120" s="33">
        <v>8972306915</v>
      </c>
      <c r="L120" s="33">
        <f t="shared" si="7"/>
        <v>15406598745</v>
      </c>
      <c r="M120" s="12"/>
      <c r="N120" s="12"/>
      <c r="O120" s="12"/>
      <c r="P120" s="12"/>
      <c r="Q120" s="12"/>
      <c r="R120" s="12"/>
      <c r="S120" s="12"/>
      <c r="T120" s="12"/>
    </row>
    <row r="121" spans="1:20" x14ac:dyDescent="0.35">
      <c r="A121" s="63"/>
      <c r="B121" s="61"/>
      <c r="C121" s="11">
        <v>2023</v>
      </c>
      <c r="D121" s="16">
        <v>14772070512</v>
      </c>
      <c r="E121" s="16">
        <v>53083934525</v>
      </c>
      <c r="F121" s="24">
        <f t="shared" si="8"/>
        <v>0.27827761156330755</v>
      </c>
      <c r="G121" s="24">
        <f t="shared" si="9"/>
        <v>0.33393313387596907</v>
      </c>
      <c r="H121" s="10" t="s">
        <v>12</v>
      </c>
      <c r="I121" s="12"/>
      <c r="J121" s="33">
        <v>23125496941</v>
      </c>
      <c r="K121" s="33">
        <v>8353426429</v>
      </c>
      <c r="L121" s="33">
        <f>J121-K121</f>
        <v>14772070512</v>
      </c>
      <c r="M121" s="12"/>
      <c r="N121" s="12"/>
      <c r="O121" s="12"/>
      <c r="P121" s="12"/>
      <c r="Q121" s="12"/>
      <c r="R121" s="12"/>
      <c r="S121" s="12"/>
      <c r="T121" s="12"/>
    </row>
    <row r="122" spans="1:20" x14ac:dyDescent="0.35">
      <c r="A122" s="64"/>
      <c r="B122" s="61"/>
      <c r="C122" s="11">
        <v>2024</v>
      </c>
      <c r="D122" s="58">
        <v>16127707340</v>
      </c>
      <c r="E122" s="58">
        <v>54497332372</v>
      </c>
      <c r="F122" s="24">
        <f t="shared" si="8"/>
        <v>0.29593572085165404</v>
      </c>
      <c r="G122" s="24">
        <f t="shared" si="9"/>
        <v>0.35512286502198481</v>
      </c>
      <c r="H122" s="10" t="s">
        <v>12</v>
      </c>
      <c r="I122" s="12"/>
      <c r="J122" s="32">
        <v>24419916123</v>
      </c>
      <c r="K122" s="32">
        <v>8292208783</v>
      </c>
      <c r="L122" s="32">
        <f>J122-K122</f>
        <v>16127707340</v>
      </c>
      <c r="M122" s="12"/>
      <c r="N122" s="12"/>
      <c r="O122" s="12"/>
      <c r="P122" s="12"/>
      <c r="Q122" s="12"/>
      <c r="R122" s="12"/>
      <c r="S122" s="12"/>
      <c r="T122" s="12"/>
    </row>
    <row r="123" spans="1:20" x14ac:dyDescent="0.35">
      <c r="A123" s="62" t="s">
        <v>84</v>
      </c>
      <c r="B123" s="61" t="s">
        <v>31</v>
      </c>
      <c r="C123" s="11">
        <v>2019</v>
      </c>
      <c r="D123" s="58">
        <v>-125470370329</v>
      </c>
      <c r="E123" s="58">
        <v>536133980207</v>
      </c>
      <c r="F123" s="24">
        <f t="shared" si="8"/>
        <v>-0.23402801344648255</v>
      </c>
      <c r="G123" s="24">
        <f t="shared" si="9"/>
        <v>-0.28083361613577906</v>
      </c>
      <c r="H123" s="10" t="s">
        <v>12</v>
      </c>
      <c r="I123" s="12"/>
      <c r="J123" s="32">
        <v>40277548078</v>
      </c>
      <c r="K123" s="32">
        <v>165747918407</v>
      </c>
      <c r="L123" s="32">
        <f>J123-K123</f>
        <v>-125470370329</v>
      </c>
      <c r="M123" s="12"/>
      <c r="N123" s="12"/>
      <c r="O123" s="12"/>
      <c r="P123" s="12"/>
      <c r="Q123" s="12"/>
      <c r="R123" s="12"/>
      <c r="S123" s="12"/>
      <c r="T123" s="12"/>
    </row>
    <row r="124" spans="1:20" x14ac:dyDescent="0.35">
      <c r="A124" s="63"/>
      <c r="B124" s="61"/>
      <c r="C124" s="11">
        <v>2020</v>
      </c>
      <c r="D124" s="16">
        <v>-117818024106</v>
      </c>
      <c r="E124" s="16">
        <v>536303219831</v>
      </c>
      <c r="F124" s="24">
        <f t="shared" si="8"/>
        <v>-0.21968546849882206</v>
      </c>
      <c r="G124" s="24">
        <f t="shared" si="9"/>
        <v>-0.26362256219858649</v>
      </c>
      <c r="H124" s="10" t="s">
        <v>12</v>
      </c>
      <c r="I124" s="12"/>
      <c r="J124" s="33">
        <v>32947871930</v>
      </c>
      <c r="K124" s="33">
        <v>150765896036</v>
      </c>
      <c r="L124" s="33">
        <f t="shared" si="7"/>
        <v>-117818024106</v>
      </c>
      <c r="M124" s="12"/>
      <c r="N124" s="12"/>
      <c r="O124" s="12"/>
      <c r="P124" s="12"/>
      <c r="Q124" s="12"/>
      <c r="R124" s="12"/>
      <c r="S124" s="12"/>
      <c r="T124" s="12"/>
    </row>
    <row r="125" spans="1:20" x14ac:dyDescent="0.35">
      <c r="A125" s="63"/>
      <c r="B125" s="61"/>
      <c r="C125" s="11">
        <v>2021</v>
      </c>
      <c r="D125" s="16">
        <v>-108671954936</v>
      </c>
      <c r="E125" s="16">
        <v>816739145113</v>
      </c>
      <c r="F125" s="24">
        <f t="shared" si="8"/>
        <v>-0.13305589132863796</v>
      </c>
      <c r="G125" s="24">
        <f t="shared" si="9"/>
        <v>-0.15966706959436555</v>
      </c>
      <c r="H125" s="10" t="s">
        <v>12</v>
      </c>
      <c r="I125" s="12"/>
      <c r="J125" s="33">
        <v>51176784882</v>
      </c>
      <c r="K125" s="33">
        <v>159848739818</v>
      </c>
      <c r="L125" s="33">
        <f t="shared" si="7"/>
        <v>-108671954936</v>
      </c>
      <c r="M125" s="12"/>
      <c r="N125" s="12"/>
      <c r="O125" s="12"/>
      <c r="P125" s="12"/>
      <c r="Q125" s="12"/>
      <c r="R125" s="12"/>
      <c r="S125" s="12"/>
      <c r="T125" s="12"/>
    </row>
    <row r="126" spans="1:20" x14ac:dyDescent="0.35">
      <c r="A126" s="63"/>
      <c r="B126" s="61"/>
      <c r="C126" s="11">
        <v>2022</v>
      </c>
      <c r="D126" s="16">
        <v>-146443991742</v>
      </c>
      <c r="E126" s="16">
        <v>1243695808964</v>
      </c>
      <c r="F126" s="24">
        <f t="shared" si="8"/>
        <v>-0.11774904336454105</v>
      </c>
      <c r="G126" s="24">
        <f t="shared" si="9"/>
        <v>-0.14129885203744924</v>
      </c>
      <c r="H126" s="10" t="s">
        <v>12</v>
      </c>
      <c r="I126" s="12"/>
      <c r="J126" s="33">
        <v>93436162188</v>
      </c>
      <c r="K126" s="33">
        <v>239880153930</v>
      </c>
      <c r="L126" s="33">
        <f t="shared" si="7"/>
        <v>-146443991742</v>
      </c>
      <c r="M126" s="12"/>
      <c r="N126" s="12"/>
      <c r="O126" s="12"/>
      <c r="P126" s="12"/>
      <c r="Q126" s="12"/>
      <c r="R126" s="12"/>
      <c r="S126" s="12"/>
      <c r="T126" s="12"/>
    </row>
    <row r="127" spans="1:20" x14ac:dyDescent="0.35">
      <c r="A127" s="63"/>
      <c r="B127" s="61"/>
      <c r="C127" s="11">
        <v>2023</v>
      </c>
      <c r="D127" s="16">
        <v>-103025123601</v>
      </c>
      <c r="E127" s="16">
        <v>1528539670473</v>
      </c>
      <c r="F127" s="24">
        <f t="shared" si="8"/>
        <v>-6.740101391619055E-2</v>
      </c>
      <c r="G127" s="24">
        <f t="shared" si="9"/>
        <v>-8.088121669942866E-2</v>
      </c>
      <c r="H127" s="10" t="s">
        <v>12</v>
      </c>
      <c r="I127" s="12"/>
      <c r="J127" s="33">
        <v>211719868122</v>
      </c>
      <c r="K127" s="33">
        <v>314744991723</v>
      </c>
      <c r="L127" s="33">
        <f>J127-K127</f>
        <v>-103025123601</v>
      </c>
      <c r="M127" s="12"/>
      <c r="N127" s="12"/>
      <c r="O127" s="12"/>
      <c r="P127" s="12"/>
      <c r="Q127" s="12"/>
      <c r="R127" s="12"/>
      <c r="S127" s="12"/>
      <c r="T127" s="12"/>
    </row>
    <row r="128" spans="1:20" x14ac:dyDescent="0.35">
      <c r="A128" s="64"/>
      <c r="B128" s="61"/>
      <c r="C128" s="11">
        <v>2024</v>
      </c>
      <c r="D128" s="58">
        <v>-294119107357</v>
      </c>
      <c r="E128" s="58">
        <v>2062459713432</v>
      </c>
      <c r="F128" s="24">
        <f t="shared" si="8"/>
        <v>-0.14260598907290958</v>
      </c>
      <c r="G128" s="24">
        <f t="shared" si="9"/>
        <v>-0.17112718688749148</v>
      </c>
      <c r="H128" s="10" t="s">
        <v>12</v>
      </c>
      <c r="I128" s="12"/>
      <c r="J128" s="32">
        <v>145704558879</v>
      </c>
      <c r="K128" s="32">
        <v>439823666236</v>
      </c>
      <c r="L128" s="32">
        <f>J128-K128</f>
        <v>-294119107357</v>
      </c>
      <c r="M128" s="12"/>
      <c r="N128" s="12"/>
      <c r="O128" s="12"/>
      <c r="P128" s="12"/>
      <c r="Q128" s="12"/>
      <c r="R128" s="12"/>
      <c r="S128" s="12"/>
      <c r="T128" s="12"/>
    </row>
    <row r="129" spans="1:20" x14ac:dyDescent="0.35">
      <c r="A129" s="62" t="s">
        <v>85</v>
      </c>
      <c r="B129" s="61" t="s">
        <v>57</v>
      </c>
      <c r="C129" s="11">
        <v>2019</v>
      </c>
      <c r="D129" s="58">
        <v>91332012781</v>
      </c>
      <c r="E129" s="58">
        <v>157166234017</v>
      </c>
      <c r="F129" s="24">
        <f t="shared" si="8"/>
        <v>0.58111726957280785</v>
      </c>
      <c r="G129" s="24">
        <f t="shared" si="9"/>
        <v>0.69734072348736942</v>
      </c>
      <c r="H129" s="10" t="s">
        <v>12</v>
      </c>
      <c r="I129" s="12"/>
      <c r="J129" s="32">
        <v>123087747765</v>
      </c>
      <c r="K129" s="32">
        <v>31755734984</v>
      </c>
      <c r="L129" s="32">
        <f>J129-K129</f>
        <v>91332012781</v>
      </c>
      <c r="M129" s="12"/>
      <c r="N129" s="12"/>
      <c r="O129" s="12"/>
      <c r="P129" s="12"/>
      <c r="Q129" s="12"/>
      <c r="R129" s="12"/>
      <c r="S129" s="12"/>
      <c r="T129" s="12"/>
    </row>
    <row r="130" spans="1:20" x14ac:dyDescent="0.35">
      <c r="A130" s="63"/>
      <c r="B130" s="61"/>
      <c r="C130" s="11">
        <v>2020</v>
      </c>
      <c r="D130" s="16">
        <v>108692624821</v>
      </c>
      <c r="E130" s="16">
        <v>210419761255</v>
      </c>
      <c r="F130" s="24">
        <f t="shared" si="8"/>
        <v>0.51655141215220457</v>
      </c>
      <c r="G130" s="24">
        <f t="shared" si="9"/>
        <v>0.61986169458264551</v>
      </c>
      <c r="H130" s="10" t="s">
        <v>12</v>
      </c>
      <c r="I130" s="12"/>
      <c r="J130" s="33">
        <v>167091764767</v>
      </c>
      <c r="K130" s="33">
        <v>58399139946</v>
      </c>
      <c r="L130" s="33">
        <f t="shared" si="7"/>
        <v>108692624821</v>
      </c>
      <c r="M130" s="12"/>
      <c r="N130" s="12"/>
      <c r="O130" s="12"/>
      <c r="P130" s="12"/>
      <c r="Q130" s="12"/>
      <c r="R130" s="12"/>
      <c r="S130" s="12"/>
      <c r="T130" s="12"/>
    </row>
    <row r="131" spans="1:20" x14ac:dyDescent="0.35">
      <c r="A131" s="63"/>
      <c r="B131" s="61"/>
      <c r="C131" s="11">
        <v>2021</v>
      </c>
      <c r="D131" s="16">
        <v>127750079984</v>
      </c>
      <c r="E131" s="16">
        <v>250767550139</v>
      </c>
      <c r="F131" s="24">
        <f t="shared" ref="F131:F196" si="10">D131/E131</f>
        <v>0.509436248482662</v>
      </c>
      <c r="G131" s="24">
        <f t="shared" si="9"/>
        <v>0.6113234981791944</v>
      </c>
      <c r="H131" s="10" t="s">
        <v>12</v>
      </c>
      <c r="I131" s="12"/>
      <c r="J131" s="33">
        <v>189616124655</v>
      </c>
      <c r="K131" s="33">
        <v>61866044671</v>
      </c>
      <c r="L131" s="33">
        <f t="shared" si="7"/>
        <v>127750079984</v>
      </c>
      <c r="M131" s="12"/>
      <c r="N131" s="12"/>
      <c r="O131" s="12"/>
      <c r="P131" s="12"/>
      <c r="Q131" s="12"/>
      <c r="R131" s="12"/>
      <c r="S131" s="12"/>
      <c r="T131" s="12"/>
    </row>
    <row r="132" spans="1:20" x14ac:dyDescent="0.35">
      <c r="A132" s="63"/>
      <c r="B132" s="61"/>
      <c r="C132" s="11">
        <v>2022</v>
      </c>
      <c r="D132" s="16">
        <v>109302036379</v>
      </c>
      <c r="E132" s="16">
        <v>249813321200</v>
      </c>
      <c r="F132" s="24">
        <f t="shared" si="10"/>
        <v>0.43753485944607823</v>
      </c>
      <c r="G132" s="24">
        <f t="shared" ref="G132:G196" si="11">F132*H132</f>
        <v>0.52504183133529381</v>
      </c>
      <c r="H132" s="10" t="s">
        <v>12</v>
      </c>
      <c r="I132" s="12"/>
      <c r="J132" s="33">
        <v>177602568021</v>
      </c>
      <c r="K132" s="33">
        <v>68300531642</v>
      </c>
      <c r="L132" s="33">
        <f t="shared" si="7"/>
        <v>109302036379</v>
      </c>
      <c r="M132" s="12"/>
      <c r="N132" s="12"/>
      <c r="O132" s="12"/>
      <c r="P132" s="12"/>
      <c r="Q132" s="12"/>
      <c r="R132" s="12"/>
      <c r="S132" s="12"/>
      <c r="T132" s="12"/>
    </row>
    <row r="133" spans="1:20" x14ac:dyDescent="0.35">
      <c r="A133" s="63"/>
      <c r="B133" s="61"/>
      <c r="C133" s="11">
        <v>2023</v>
      </c>
      <c r="D133" s="16">
        <v>110617816233</v>
      </c>
      <c r="E133" s="16">
        <v>324161212877</v>
      </c>
      <c r="F133" s="24">
        <f t="shared" si="10"/>
        <v>0.34124322046812217</v>
      </c>
      <c r="G133" s="24">
        <f t="shared" si="11"/>
        <v>0.40949186456174658</v>
      </c>
      <c r="H133" s="10" t="s">
        <v>12</v>
      </c>
      <c r="I133" s="12"/>
      <c r="J133" s="33">
        <v>249969359016</v>
      </c>
      <c r="K133" s="33">
        <v>139351542783</v>
      </c>
      <c r="L133" s="33">
        <f>J133-K133</f>
        <v>110617816233</v>
      </c>
      <c r="M133" s="12"/>
      <c r="N133" s="12"/>
      <c r="O133" s="12"/>
      <c r="P133" s="12"/>
      <c r="Q133" s="12"/>
      <c r="R133" s="12"/>
      <c r="S133" s="12"/>
      <c r="T133" s="12"/>
    </row>
    <row r="134" spans="1:20" x14ac:dyDescent="0.35">
      <c r="A134" s="64"/>
      <c r="B134" s="61"/>
      <c r="C134" s="11">
        <v>2024</v>
      </c>
      <c r="D134" s="58">
        <v>98549900393</v>
      </c>
      <c r="E134" s="58">
        <v>385876782627</v>
      </c>
      <c r="F134" s="24">
        <f t="shared" si="10"/>
        <v>0.25539214803773586</v>
      </c>
      <c r="G134" s="24">
        <f t="shared" si="11"/>
        <v>0.30647057764528302</v>
      </c>
      <c r="H134" s="10" t="s">
        <v>12</v>
      </c>
      <c r="I134" s="12"/>
      <c r="J134" s="32">
        <v>250390350316</v>
      </c>
      <c r="K134" s="32">
        <v>151840449923</v>
      </c>
      <c r="L134" s="32">
        <f>J134-K134</f>
        <v>98549900393</v>
      </c>
      <c r="M134" s="12"/>
      <c r="N134" s="12"/>
      <c r="O134" s="12"/>
      <c r="P134" s="12"/>
      <c r="Q134" s="12"/>
      <c r="R134" s="12"/>
      <c r="S134" s="12"/>
      <c r="T134" s="12"/>
    </row>
    <row r="135" spans="1:20" x14ac:dyDescent="0.35">
      <c r="A135" s="62" t="s">
        <v>86</v>
      </c>
      <c r="B135" s="61" t="s">
        <v>41</v>
      </c>
      <c r="C135" s="11">
        <v>2019</v>
      </c>
      <c r="D135" s="58">
        <v>-3681886458</v>
      </c>
      <c r="E135" s="58">
        <v>92504089394</v>
      </c>
      <c r="F135" s="24">
        <f t="shared" si="10"/>
        <v>-3.9802418272751675E-2</v>
      </c>
      <c r="G135" s="24">
        <f t="shared" si="11"/>
        <v>-4.7762901927302009E-2</v>
      </c>
      <c r="H135" s="10" t="s">
        <v>12</v>
      </c>
      <c r="I135" s="12"/>
      <c r="J135" s="32">
        <v>14988217105</v>
      </c>
      <c r="K135" s="32">
        <v>18670103563</v>
      </c>
      <c r="L135" s="32">
        <f>J135-K135</f>
        <v>-3681886458</v>
      </c>
      <c r="M135" s="12"/>
      <c r="N135" s="12"/>
      <c r="O135" s="12"/>
      <c r="P135" s="12"/>
      <c r="Q135" s="12"/>
      <c r="R135" s="12"/>
      <c r="S135" s="12"/>
      <c r="T135" s="12"/>
    </row>
    <row r="136" spans="1:20" x14ac:dyDescent="0.35">
      <c r="A136" s="63"/>
      <c r="B136" s="61"/>
      <c r="C136" s="11">
        <v>2020</v>
      </c>
      <c r="D136" s="16">
        <v>8426014118</v>
      </c>
      <c r="E136" s="16">
        <v>82202146171</v>
      </c>
      <c r="F136" s="24">
        <f t="shared" si="10"/>
        <v>0.10250357819699607</v>
      </c>
      <c r="G136" s="24">
        <f t="shared" si="11"/>
        <v>0.12300429383639527</v>
      </c>
      <c r="H136" s="10" t="s">
        <v>12</v>
      </c>
      <c r="I136" s="12"/>
      <c r="J136" s="33">
        <v>20236527028</v>
      </c>
      <c r="K136" s="33">
        <v>11810512910</v>
      </c>
      <c r="L136" s="33">
        <f t="shared" si="7"/>
        <v>8426014118</v>
      </c>
      <c r="M136" s="12"/>
      <c r="N136" s="12"/>
      <c r="O136" s="12"/>
      <c r="P136" s="12"/>
      <c r="Q136" s="12"/>
      <c r="R136" s="12"/>
      <c r="S136" s="12"/>
      <c r="T136" s="12"/>
    </row>
    <row r="137" spans="1:20" x14ac:dyDescent="0.35">
      <c r="A137" s="63"/>
      <c r="B137" s="61"/>
      <c r="C137" s="11">
        <v>2021</v>
      </c>
      <c r="D137" s="16">
        <v>47848741931</v>
      </c>
      <c r="E137" s="16">
        <v>121943097733</v>
      </c>
      <c r="F137" s="24">
        <f t="shared" si="10"/>
        <v>0.39238581617605789</v>
      </c>
      <c r="G137" s="24">
        <f t="shared" si="11"/>
        <v>0.47086297941126942</v>
      </c>
      <c r="H137" s="10" t="s">
        <v>12</v>
      </c>
      <c r="I137" s="12"/>
      <c r="J137" s="33">
        <v>54823160889</v>
      </c>
      <c r="K137" s="33">
        <v>6974418958</v>
      </c>
      <c r="L137" s="33">
        <f t="shared" si="7"/>
        <v>47848741931</v>
      </c>
      <c r="M137" s="12"/>
      <c r="N137" s="12"/>
      <c r="O137" s="12"/>
      <c r="P137" s="12"/>
      <c r="Q137" s="12"/>
      <c r="R137" s="12"/>
      <c r="S137" s="12"/>
      <c r="T137" s="12"/>
    </row>
    <row r="138" spans="1:20" x14ac:dyDescent="0.35">
      <c r="A138" s="63"/>
      <c r="B138" s="61"/>
      <c r="C138" s="11">
        <v>2022</v>
      </c>
      <c r="D138" s="16">
        <v>40380023779</v>
      </c>
      <c r="E138" s="16">
        <v>131564860762</v>
      </c>
      <c r="F138" s="24">
        <f t="shared" si="10"/>
        <v>0.30692103913709307</v>
      </c>
      <c r="G138" s="24">
        <f t="shared" si="11"/>
        <v>0.36830524696451167</v>
      </c>
      <c r="H138" s="10" t="s">
        <v>12</v>
      </c>
      <c r="I138" s="12"/>
      <c r="J138" s="33">
        <v>52160068676</v>
      </c>
      <c r="K138" s="33">
        <v>11780044897</v>
      </c>
      <c r="L138" s="33">
        <f t="shared" si="7"/>
        <v>40380023779</v>
      </c>
      <c r="M138" s="12"/>
      <c r="N138" s="12"/>
      <c r="O138" s="12"/>
      <c r="P138" s="12"/>
      <c r="Q138" s="12"/>
      <c r="R138" s="12"/>
      <c r="S138" s="12"/>
      <c r="T138" s="12"/>
    </row>
    <row r="139" spans="1:20" x14ac:dyDescent="0.35">
      <c r="A139" s="63"/>
      <c r="B139" s="61"/>
      <c r="C139" s="11">
        <v>2023</v>
      </c>
      <c r="D139" s="16">
        <v>21672136001</v>
      </c>
      <c r="E139" s="16">
        <v>166743809893</v>
      </c>
      <c r="F139" s="24">
        <f t="shared" si="10"/>
        <v>0.12997265694544868</v>
      </c>
      <c r="G139" s="24">
        <f t="shared" si="11"/>
        <v>0.1559671883345384</v>
      </c>
      <c r="H139" s="10" t="s">
        <v>12</v>
      </c>
      <c r="I139" s="12"/>
      <c r="J139" s="33">
        <v>53046136217</v>
      </c>
      <c r="K139" s="33">
        <v>31374000216</v>
      </c>
      <c r="L139" s="33">
        <f>J139-K139</f>
        <v>21672136001</v>
      </c>
      <c r="M139" s="12"/>
      <c r="N139" s="12"/>
      <c r="O139" s="12"/>
      <c r="P139" s="12"/>
      <c r="Q139" s="12"/>
      <c r="R139" s="12"/>
      <c r="S139" s="12"/>
      <c r="T139" s="12"/>
    </row>
    <row r="140" spans="1:20" x14ac:dyDescent="0.35">
      <c r="A140" s="64"/>
      <c r="B140" s="61"/>
      <c r="C140" s="11">
        <v>2024</v>
      </c>
      <c r="D140" s="58">
        <v>-12108499443</v>
      </c>
      <c r="E140" s="58">
        <v>219994763741</v>
      </c>
      <c r="F140" s="24">
        <f t="shared" si="10"/>
        <v>-5.5039943847278769E-2</v>
      </c>
      <c r="G140" s="24">
        <f t="shared" si="11"/>
        <v>-6.6047932616734514E-2</v>
      </c>
      <c r="H140" s="10" t="s">
        <v>12</v>
      </c>
      <c r="I140" s="12"/>
      <c r="J140" s="32">
        <v>52720325880</v>
      </c>
      <c r="K140" s="32">
        <v>64828825323</v>
      </c>
      <c r="L140" s="32">
        <f>J140-K140</f>
        <v>-12108499443</v>
      </c>
      <c r="M140" s="12"/>
      <c r="N140" s="12"/>
      <c r="O140" s="12"/>
      <c r="P140" s="12"/>
      <c r="Q140" s="12"/>
      <c r="R140" s="12"/>
      <c r="S140" s="12"/>
      <c r="T140" s="12"/>
    </row>
    <row r="141" spans="1:20" x14ac:dyDescent="0.35">
      <c r="A141" s="62" t="s">
        <v>87</v>
      </c>
      <c r="B141" s="61" t="s">
        <v>42</v>
      </c>
      <c r="C141" s="11">
        <v>2019</v>
      </c>
      <c r="D141" s="58">
        <v>4096354267</v>
      </c>
      <c r="E141" s="58">
        <v>67668621418</v>
      </c>
      <c r="F141" s="24">
        <f t="shared" si="10"/>
        <v>6.0535506430612181E-2</v>
      </c>
      <c r="G141" s="24">
        <f t="shared" si="11"/>
        <v>7.2642607716734614E-2</v>
      </c>
      <c r="H141" s="10" t="s">
        <v>12</v>
      </c>
      <c r="I141" s="12"/>
      <c r="J141" s="32">
        <v>5318745267</v>
      </c>
      <c r="K141" s="32">
        <v>1222391000</v>
      </c>
      <c r="L141" s="32">
        <f>J141-K141</f>
        <v>4096354267</v>
      </c>
      <c r="M141" s="12"/>
      <c r="N141" s="12"/>
      <c r="O141" s="12"/>
      <c r="P141" s="12"/>
      <c r="Q141" s="12"/>
      <c r="R141" s="12"/>
      <c r="S141" s="12"/>
      <c r="T141" s="12"/>
    </row>
    <row r="142" spans="1:20" x14ac:dyDescent="0.35">
      <c r="A142" s="63"/>
      <c r="B142" s="61"/>
      <c r="C142" s="11">
        <v>2020</v>
      </c>
      <c r="D142" s="16">
        <v>5458840330</v>
      </c>
      <c r="E142" s="16">
        <v>73132687738</v>
      </c>
      <c r="F142" s="24">
        <f t="shared" si="10"/>
        <v>7.4642960608209227E-2</v>
      </c>
      <c r="G142" s="24">
        <f t="shared" si="11"/>
        <v>8.9571552729851067E-2</v>
      </c>
      <c r="H142" s="10" t="s">
        <v>12</v>
      </c>
      <c r="I142" s="12"/>
      <c r="J142" s="33">
        <v>10198668815</v>
      </c>
      <c r="K142" s="33">
        <v>4739828485</v>
      </c>
      <c r="L142" s="33">
        <f t="shared" si="7"/>
        <v>5458840330</v>
      </c>
      <c r="M142" s="12"/>
      <c r="N142" s="12"/>
      <c r="O142" s="12"/>
      <c r="P142" s="12"/>
      <c r="Q142" s="12"/>
      <c r="R142" s="12"/>
      <c r="S142" s="12"/>
      <c r="T142" s="12"/>
    </row>
    <row r="143" spans="1:20" x14ac:dyDescent="0.35">
      <c r="A143" s="63"/>
      <c r="B143" s="61"/>
      <c r="C143" s="11">
        <v>2021</v>
      </c>
      <c r="D143" s="16">
        <v>4828375192</v>
      </c>
      <c r="E143" s="16">
        <v>69136014725</v>
      </c>
      <c r="F143" s="24">
        <f t="shared" si="10"/>
        <v>6.9838783898748952E-2</v>
      </c>
      <c r="G143" s="24">
        <f t="shared" si="11"/>
        <v>8.3806540678498742E-2</v>
      </c>
      <c r="H143" s="10" t="s">
        <v>12</v>
      </c>
      <c r="I143" s="12"/>
      <c r="J143" s="33">
        <v>7517165587</v>
      </c>
      <c r="K143" s="33">
        <v>2688790395</v>
      </c>
      <c r="L143" s="33">
        <f t="shared" si="7"/>
        <v>4828375192</v>
      </c>
      <c r="M143" s="12"/>
      <c r="N143" s="12"/>
      <c r="O143" s="12"/>
      <c r="P143" s="12"/>
      <c r="Q143" s="12"/>
      <c r="R143" s="12"/>
      <c r="S143" s="12"/>
      <c r="T143" s="12"/>
    </row>
    <row r="144" spans="1:20" x14ac:dyDescent="0.35">
      <c r="A144" s="63"/>
      <c r="B144" s="61"/>
      <c r="C144" s="11">
        <v>2022</v>
      </c>
      <c r="D144" s="16">
        <v>4717359817</v>
      </c>
      <c r="E144" s="16">
        <v>68058324498</v>
      </c>
      <c r="F144" s="24">
        <f t="shared" si="10"/>
        <v>6.9313487391812395E-2</v>
      </c>
      <c r="G144" s="24">
        <f t="shared" si="11"/>
        <v>8.3176184870174877E-2</v>
      </c>
      <c r="H144" s="10" t="s">
        <v>12</v>
      </c>
      <c r="I144" s="12"/>
      <c r="J144" s="33">
        <v>7978924683</v>
      </c>
      <c r="K144" s="33">
        <v>3261564866</v>
      </c>
      <c r="L144" s="33">
        <f t="shared" si="7"/>
        <v>4717359817</v>
      </c>
      <c r="M144" s="12"/>
      <c r="N144" s="12"/>
      <c r="O144" s="12"/>
      <c r="P144" s="12"/>
      <c r="Q144" s="12"/>
      <c r="R144" s="12"/>
      <c r="S144" s="12"/>
      <c r="T144" s="12"/>
    </row>
    <row r="145" spans="1:20" x14ac:dyDescent="0.35">
      <c r="A145" s="63"/>
      <c r="B145" s="61"/>
      <c r="C145" s="11">
        <v>2023</v>
      </c>
      <c r="D145" s="16">
        <v>4593740948</v>
      </c>
      <c r="E145" s="16">
        <v>66503929434</v>
      </c>
      <c r="F145" s="24">
        <f t="shared" si="10"/>
        <v>6.9074729675318386E-2</v>
      </c>
      <c r="G145" s="24">
        <f t="shared" si="11"/>
        <v>8.288967561038206E-2</v>
      </c>
      <c r="H145" s="10" t="s">
        <v>12</v>
      </c>
      <c r="I145" s="12"/>
      <c r="J145" s="33">
        <v>7864400701</v>
      </c>
      <c r="K145" s="33">
        <v>3270659753</v>
      </c>
      <c r="L145" s="33">
        <f>J145-K145</f>
        <v>4593740948</v>
      </c>
      <c r="M145" s="12"/>
      <c r="N145" s="12"/>
      <c r="O145" s="12"/>
      <c r="P145" s="12"/>
      <c r="Q145" s="12"/>
      <c r="R145" s="12"/>
      <c r="S145" s="12"/>
      <c r="T145" s="12"/>
    </row>
    <row r="146" spans="1:20" x14ac:dyDescent="0.35">
      <c r="A146" s="64"/>
      <c r="B146" s="61"/>
      <c r="C146" s="11">
        <v>2024</v>
      </c>
      <c r="D146" s="58"/>
      <c r="E146" s="58"/>
      <c r="F146" s="24" t="e">
        <f t="shared" si="10"/>
        <v>#DIV/0!</v>
      </c>
      <c r="G146" s="24" t="e">
        <f t="shared" si="11"/>
        <v>#DIV/0!</v>
      </c>
      <c r="H146" s="10" t="s">
        <v>12</v>
      </c>
      <c r="I146" s="12"/>
      <c r="M146" s="12"/>
      <c r="N146" s="12"/>
      <c r="O146" s="12"/>
      <c r="P146" s="12"/>
      <c r="Q146" s="12"/>
      <c r="R146" s="12"/>
      <c r="S146" s="12"/>
      <c r="T146" s="12"/>
    </row>
    <row r="147" spans="1:20" x14ac:dyDescent="0.35">
      <c r="A147" s="62" t="s">
        <v>88</v>
      </c>
      <c r="B147" s="61" t="s">
        <v>52</v>
      </c>
      <c r="C147" s="11">
        <v>2019</v>
      </c>
      <c r="D147" s="58">
        <v>26104663711</v>
      </c>
      <c r="E147" s="58">
        <v>221944953895</v>
      </c>
      <c r="F147" s="24">
        <f t="shared" si="10"/>
        <v>0.11761773923163787</v>
      </c>
      <c r="G147" s="24">
        <f t="shared" si="11"/>
        <v>0.14114128707796544</v>
      </c>
      <c r="H147" s="10" t="s">
        <v>12</v>
      </c>
      <c r="I147" s="12"/>
      <c r="J147" s="32">
        <v>51275070810</v>
      </c>
      <c r="K147" s="32">
        <v>25170407099</v>
      </c>
      <c r="L147" s="33">
        <f t="shared" si="7"/>
        <v>26104663711</v>
      </c>
      <c r="M147" s="12"/>
      <c r="N147" s="12"/>
      <c r="O147" s="12"/>
      <c r="P147" s="12"/>
      <c r="Q147" s="12"/>
      <c r="R147" s="12"/>
      <c r="S147" s="12"/>
      <c r="T147" s="12"/>
    </row>
    <row r="148" spans="1:20" x14ac:dyDescent="0.35">
      <c r="A148" s="63"/>
      <c r="B148" s="61"/>
      <c r="C148" s="11">
        <v>2020</v>
      </c>
      <c r="D148" s="16">
        <v>56572134242</v>
      </c>
      <c r="E148" s="16">
        <v>453512469841</v>
      </c>
      <c r="F148" s="24">
        <f t="shared" si="10"/>
        <v>0.12474218021355402</v>
      </c>
      <c r="G148" s="24">
        <f t="shared" si="11"/>
        <v>0.14969061625626481</v>
      </c>
      <c r="H148" s="10" t="s">
        <v>12</v>
      </c>
      <c r="I148" s="12"/>
      <c r="J148" s="33">
        <v>82003359113</v>
      </c>
      <c r="K148" s="33">
        <v>25431224871</v>
      </c>
      <c r="L148" s="33">
        <f t="shared" si="7"/>
        <v>56572134242</v>
      </c>
      <c r="M148" s="12"/>
      <c r="N148" s="12"/>
      <c r="O148" s="12"/>
      <c r="P148" s="12"/>
      <c r="Q148" s="12"/>
      <c r="R148" s="12"/>
      <c r="S148" s="12"/>
      <c r="T148" s="12"/>
    </row>
    <row r="149" spans="1:20" x14ac:dyDescent="0.35">
      <c r="A149" s="63"/>
      <c r="B149" s="61"/>
      <c r="C149" s="11">
        <v>2021</v>
      </c>
      <c r="D149" s="16">
        <v>52846473108</v>
      </c>
      <c r="E149" s="16">
        <v>481497710848</v>
      </c>
      <c r="F149" s="24">
        <f t="shared" si="10"/>
        <v>0.10975436002577936</v>
      </c>
      <c r="G149" s="24">
        <f t="shared" si="11"/>
        <v>0.13170523203093523</v>
      </c>
      <c r="H149" s="10" t="s">
        <v>12</v>
      </c>
      <c r="I149" s="12"/>
      <c r="J149" s="33">
        <v>78544307987</v>
      </c>
      <c r="K149" s="33">
        <v>25697834879</v>
      </c>
      <c r="L149" s="33">
        <f t="shared" si="7"/>
        <v>52846473108</v>
      </c>
      <c r="M149" s="12"/>
      <c r="N149" s="12"/>
      <c r="O149" s="12"/>
      <c r="P149" s="12"/>
      <c r="Q149" s="12"/>
      <c r="R149" s="12"/>
      <c r="S149" s="12"/>
      <c r="T149" s="12"/>
    </row>
    <row r="150" spans="1:20" x14ac:dyDescent="0.35">
      <c r="A150" s="63"/>
      <c r="B150" s="61"/>
      <c r="C150" s="11">
        <v>2022</v>
      </c>
      <c r="D150" s="16">
        <v>34958512414</v>
      </c>
      <c r="E150" s="16">
        <v>538468361481</v>
      </c>
      <c r="F150" s="24">
        <f t="shared" si="10"/>
        <v>6.4922128976808088E-2</v>
      </c>
      <c r="G150" s="24">
        <f t="shared" si="11"/>
        <v>7.7906554772169706E-2</v>
      </c>
      <c r="H150" s="10" t="s">
        <v>12</v>
      </c>
      <c r="I150" s="12"/>
      <c r="J150" s="33">
        <v>94834235481</v>
      </c>
      <c r="K150" s="33">
        <v>59875723067</v>
      </c>
      <c r="L150" s="33">
        <f t="shared" si="7"/>
        <v>34958512414</v>
      </c>
      <c r="M150" s="12"/>
      <c r="N150" s="12"/>
      <c r="O150" s="12"/>
      <c r="P150" s="12"/>
      <c r="Q150" s="12"/>
      <c r="R150" s="12"/>
      <c r="S150" s="12"/>
      <c r="T150" s="12"/>
    </row>
    <row r="151" spans="1:20" x14ac:dyDescent="0.35">
      <c r="A151" s="63"/>
      <c r="B151" s="61"/>
      <c r="C151" s="11">
        <v>2023</v>
      </c>
      <c r="D151" s="16">
        <v>40217624941</v>
      </c>
      <c r="E151" s="16">
        <v>579886971947</v>
      </c>
      <c r="F151" s="24">
        <f t="shared" si="10"/>
        <v>6.9354248132126983E-2</v>
      </c>
      <c r="G151" s="24">
        <f t="shared" si="11"/>
        <v>8.3225097758552372E-2</v>
      </c>
      <c r="H151" s="10" t="s">
        <v>12</v>
      </c>
      <c r="I151" s="12"/>
      <c r="J151" s="33">
        <v>115547373595</v>
      </c>
      <c r="K151" s="33">
        <v>75329748654</v>
      </c>
      <c r="L151" s="33">
        <f>J151-K151</f>
        <v>40217624941</v>
      </c>
      <c r="M151" s="12"/>
      <c r="N151" s="12"/>
      <c r="O151" s="12"/>
      <c r="P151" s="12"/>
      <c r="Q151" s="12"/>
      <c r="R151" s="12"/>
      <c r="S151" s="12"/>
      <c r="T151" s="12"/>
    </row>
    <row r="152" spans="1:20" x14ac:dyDescent="0.35">
      <c r="A152" s="64"/>
      <c r="B152" s="61"/>
      <c r="C152" s="11">
        <v>2024</v>
      </c>
      <c r="D152" s="58"/>
      <c r="E152" s="58"/>
      <c r="F152" s="24" t="e">
        <f t="shared" si="10"/>
        <v>#DIV/0!</v>
      </c>
      <c r="G152" s="24" t="e">
        <f t="shared" si="11"/>
        <v>#DIV/0!</v>
      </c>
      <c r="H152" s="10" t="s">
        <v>12</v>
      </c>
      <c r="I152" s="12"/>
      <c r="M152" s="12"/>
      <c r="N152" s="12"/>
      <c r="O152" s="12"/>
      <c r="P152" s="12"/>
      <c r="Q152" s="12"/>
      <c r="R152" s="12"/>
      <c r="S152" s="12"/>
      <c r="T152" s="12"/>
    </row>
    <row r="153" spans="1:20" x14ac:dyDescent="0.35">
      <c r="A153" s="62" t="s">
        <v>89</v>
      </c>
      <c r="B153" s="61" t="s">
        <v>51</v>
      </c>
      <c r="C153" s="11">
        <v>2019</v>
      </c>
      <c r="D153" s="58">
        <v>-2684735485</v>
      </c>
      <c r="E153" s="58">
        <v>107721128375</v>
      </c>
      <c r="F153" s="24">
        <f t="shared" si="10"/>
        <v>-2.4923016733113569E-2</v>
      </c>
      <c r="G153" s="24">
        <f t="shared" si="11"/>
        <v>-2.9907620079736283E-2</v>
      </c>
      <c r="H153" s="10" t="s">
        <v>12</v>
      </c>
      <c r="I153" s="12"/>
      <c r="J153" s="32">
        <v>28559275783</v>
      </c>
      <c r="K153" s="32">
        <v>31244011268</v>
      </c>
      <c r="L153" s="33">
        <f t="shared" si="7"/>
        <v>-2684735485</v>
      </c>
      <c r="M153" s="12"/>
      <c r="N153" s="12"/>
      <c r="O153" s="12"/>
      <c r="P153" s="12"/>
      <c r="Q153" s="12"/>
      <c r="R153" s="12"/>
      <c r="S153" s="12"/>
      <c r="T153" s="12"/>
    </row>
    <row r="154" spans="1:20" x14ac:dyDescent="0.35">
      <c r="A154" s="63"/>
      <c r="B154" s="61"/>
      <c r="C154" s="11">
        <v>2020</v>
      </c>
      <c r="D154" s="16">
        <v>26274889099</v>
      </c>
      <c r="E154" s="16">
        <v>128677969694</v>
      </c>
      <c r="F154" s="24">
        <f t="shared" si="10"/>
        <v>0.20419104498992688</v>
      </c>
      <c r="G154" s="24">
        <f t="shared" si="11"/>
        <v>0.24502925398791225</v>
      </c>
      <c r="H154" s="10" t="s">
        <v>12</v>
      </c>
      <c r="I154" s="12"/>
      <c r="J154" s="33">
        <v>65785283321</v>
      </c>
      <c r="K154" s="33">
        <v>39510394222</v>
      </c>
      <c r="L154" s="33">
        <f t="shared" si="7"/>
        <v>26274889099</v>
      </c>
      <c r="M154" s="12"/>
      <c r="N154" s="12"/>
      <c r="O154" s="12"/>
      <c r="P154" s="12"/>
      <c r="Q154" s="12"/>
      <c r="R154" s="12"/>
      <c r="S154" s="12"/>
      <c r="T154" s="12"/>
    </row>
    <row r="155" spans="1:20" x14ac:dyDescent="0.35">
      <c r="A155" s="63"/>
      <c r="B155" s="61"/>
      <c r="C155" s="11">
        <v>2021</v>
      </c>
      <c r="D155" s="16">
        <v>60583836214</v>
      </c>
      <c r="E155" s="16">
        <v>162981953815</v>
      </c>
      <c r="F155" s="24">
        <f t="shared" si="10"/>
        <v>0.37172113105705196</v>
      </c>
      <c r="G155" s="24">
        <f t="shared" si="11"/>
        <v>0.44606535726846236</v>
      </c>
      <c r="H155" s="10" t="s">
        <v>12</v>
      </c>
      <c r="I155" s="12"/>
      <c r="J155" s="33">
        <v>93860197130</v>
      </c>
      <c r="K155" s="33">
        <v>33276360916</v>
      </c>
      <c r="L155" s="33">
        <f t="shared" si="7"/>
        <v>60583836214</v>
      </c>
      <c r="M155" s="12"/>
      <c r="N155" s="12"/>
      <c r="O155" s="12"/>
      <c r="P155" s="12"/>
      <c r="Q155" s="12"/>
      <c r="R155" s="12"/>
      <c r="S155" s="12"/>
      <c r="T155" s="12"/>
    </row>
    <row r="156" spans="1:20" x14ac:dyDescent="0.35">
      <c r="A156" s="63"/>
      <c r="B156" s="61"/>
      <c r="C156" s="11">
        <v>2022</v>
      </c>
      <c r="D156" s="16">
        <v>64279036452</v>
      </c>
      <c r="E156" s="16">
        <v>177015944964</v>
      </c>
      <c r="F156" s="24">
        <f t="shared" si="10"/>
        <v>0.36312568602264911</v>
      </c>
      <c r="G156" s="24">
        <f t="shared" si="11"/>
        <v>0.4357508232271789</v>
      </c>
      <c r="H156" s="10" t="s">
        <v>12</v>
      </c>
      <c r="I156" s="12"/>
      <c r="J156" s="33">
        <v>95817548518</v>
      </c>
      <c r="K156" s="33">
        <v>31538512066</v>
      </c>
      <c r="L156" s="33">
        <f t="shared" si="7"/>
        <v>64279036452</v>
      </c>
      <c r="M156" s="12"/>
      <c r="N156" s="12"/>
      <c r="O156" s="12"/>
      <c r="P156" s="12"/>
      <c r="Q156" s="12"/>
      <c r="R156" s="12"/>
      <c r="S156" s="12"/>
      <c r="T156" s="12"/>
    </row>
    <row r="157" spans="1:20" x14ac:dyDescent="0.35">
      <c r="A157" s="63"/>
      <c r="B157" s="61"/>
      <c r="C157" s="11">
        <v>2023</v>
      </c>
      <c r="D157" s="16">
        <v>44686560613</v>
      </c>
      <c r="E157" s="16">
        <v>198927314148</v>
      </c>
      <c r="F157" s="24">
        <f t="shared" si="10"/>
        <v>0.22463763110858487</v>
      </c>
      <c r="G157" s="24">
        <f t="shared" si="11"/>
        <v>0.26956515733030184</v>
      </c>
      <c r="H157" s="10" t="s">
        <v>12</v>
      </c>
      <c r="I157" s="12"/>
      <c r="J157" s="33">
        <v>83613048639</v>
      </c>
      <c r="K157" s="33">
        <v>38926488026</v>
      </c>
      <c r="L157" s="33">
        <f>J157-K157</f>
        <v>44686560613</v>
      </c>
      <c r="M157" s="12"/>
      <c r="N157" s="12"/>
      <c r="O157" s="12"/>
      <c r="P157" s="12"/>
      <c r="Q157" s="12"/>
      <c r="R157" s="12"/>
      <c r="S157" s="12"/>
      <c r="T157" s="12"/>
    </row>
    <row r="158" spans="1:20" x14ac:dyDescent="0.35">
      <c r="A158" s="64"/>
      <c r="B158" s="61"/>
      <c r="C158" s="11">
        <v>2024</v>
      </c>
      <c r="D158" s="58">
        <v>8532755932</v>
      </c>
      <c r="E158" s="58">
        <v>258614040221</v>
      </c>
      <c r="F158" s="24">
        <f t="shared" si="10"/>
        <v>3.2994171255003354E-2</v>
      </c>
      <c r="G158" s="24">
        <f t="shared" si="11"/>
        <v>3.9593005506004024E-2</v>
      </c>
      <c r="H158" s="10" t="s">
        <v>12</v>
      </c>
      <c r="I158" s="12"/>
      <c r="J158" s="32">
        <v>89820759942</v>
      </c>
      <c r="K158" s="32">
        <v>81288004010</v>
      </c>
      <c r="L158" s="32">
        <f>J158-K158</f>
        <v>8532755932</v>
      </c>
      <c r="M158" s="12"/>
      <c r="N158" s="12"/>
      <c r="O158" s="12"/>
      <c r="P158" s="12"/>
      <c r="Q158" s="12"/>
      <c r="R158" s="12"/>
      <c r="S158" s="12"/>
      <c r="T158" s="12"/>
    </row>
    <row r="159" spans="1:20" x14ac:dyDescent="0.35">
      <c r="A159" s="62" t="s">
        <v>90</v>
      </c>
      <c r="B159" s="61" t="s">
        <v>61</v>
      </c>
      <c r="C159" s="11">
        <v>2019</v>
      </c>
      <c r="D159" s="58">
        <v>-152881220507</v>
      </c>
      <c r="E159" s="58">
        <v>545152568664</v>
      </c>
      <c r="F159" s="24">
        <f t="shared" si="10"/>
        <v>-0.28043749455618361</v>
      </c>
      <c r="G159" s="24">
        <f t="shared" si="11"/>
        <v>-0.33652499346742032</v>
      </c>
      <c r="H159" s="10" t="s">
        <v>12</v>
      </c>
      <c r="I159" s="12"/>
      <c r="J159" s="32">
        <v>93630499329</v>
      </c>
      <c r="K159" s="32">
        <v>246511719836</v>
      </c>
      <c r="L159" s="32">
        <f>J159-K159</f>
        <v>-152881220507</v>
      </c>
      <c r="M159" s="12"/>
      <c r="N159" s="12"/>
      <c r="O159" s="12"/>
      <c r="P159" s="12"/>
      <c r="Q159" s="12"/>
      <c r="R159" s="12"/>
      <c r="S159" s="12"/>
      <c r="T159" s="12"/>
    </row>
    <row r="160" spans="1:20" x14ac:dyDescent="0.35">
      <c r="A160" s="63"/>
      <c r="B160" s="61"/>
      <c r="C160" s="11">
        <v>2020</v>
      </c>
      <c r="D160" s="16">
        <v>-88677382373</v>
      </c>
      <c r="E160" s="16">
        <v>605533990302</v>
      </c>
      <c r="F160" s="24">
        <f t="shared" si="10"/>
        <v>-0.14644492925784997</v>
      </c>
      <c r="G160" s="24">
        <f t="shared" si="11"/>
        <v>-0.17573391510941996</v>
      </c>
      <c r="H160" s="10" t="s">
        <v>12</v>
      </c>
      <c r="I160" s="12"/>
      <c r="J160" s="33">
        <v>132868456460</v>
      </c>
      <c r="K160" s="33">
        <v>221545838833</v>
      </c>
      <c r="L160" s="33">
        <f t="shared" si="7"/>
        <v>-88677382373</v>
      </c>
      <c r="M160" s="12"/>
      <c r="N160" s="12"/>
      <c r="O160" s="12"/>
      <c r="P160" s="12"/>
      <c r="Q160" s="12"/>
      <c r="R160" s="12"/>
      <c r="S160" s="12"/>
      <c r="T160" s="12"/>
    </row>
    <row r="161" spans="1:20" x14ac:dyDescent="0.35">
      <c r="A161" s="63"/>
      <c r="B161" s="61"/>
      <c r="C161" s="11">
        <v>2021</v>
      </c>
      <c r="D161" s="16">
        <v>-20645946743</v>
      </c>
      <c r="E161" s="16">
        <v>646357408099</v>
      </c>
      <c r="F161" s="24">
        <f t="shared" si="10"/>
        <v>-3.1941997545478343E-2</v>
      </c>
      <c r="G161" s="24">
        <f t="shared" si="11"/>
        <v>-3.8330397054574007E-2</v>
      </c>
      <c r="H161" s="10" t="s">
        <v>12</v>
      </c>
      <c r="I161" s="12"/>
      <c r="J161" s="33">
        <v>171971969945</v>
      </c>
      <c r="K161" s="33">
        <v>192617916688</v>
      </c>
      <c r="L161" s="33">
        <f t="shared" si="7"/>
        <v>-20645946743</v>
      </c>
      <c r="M161" s="12"/>
      <c r="N161" s="12"/>
      <c r="O161" s="12"/>
      <c r="P161" s="12"/>
      <c r="Q161" s="12"/>
      <c r="R161" s="12"/>
      <c r="S161" s="12"/>
      <c r="T161" s="12"/>
    </row>
    <row r="162" spans="1:20" x14ac:dyDescent="0.35">
      <c r="A162" s="63"/>
      <c r="B162" s="61"/>
      <c r="C162" s="11">
        <v>2022</v>
      </c>
      <c r="D162" s="16">
        <v>-6914468576</v>
      </c>
      <c r="E162" s="16">
        <v>873443134370</v>
      </c>
      <c r="F162" s="24">
        <f t="shared" si="10"/>
        <v>-7.9163351383914546E-3</v>
      </c>
      <c r="G162" s="24">
        <f t="shared" si="11"/>
        <v>-9.4996021660697458E-3</v>
      </c>
      <c r="H162" s="10" t="s">
        <v>12</v>
      </c>
      <c r="I162" s="12"/>
      <c r="J162" s="33">
        <v>294978631072</v>
      </c>
      <c r="K162" s="33">
        <v>301893099648</v>
      </c>
      <c r="L162" s="33">
        <f t="shared" si="7"/>
        <v>-6914468576</v>
      </c>
      <c r="M162" s="12"/>
      <c r="N162" s="12"/>
      <c r="O162" s="12"/>
      <c r="P162" s="12"/>
      <c r="Q162" s="12"/>
      <c r="R162" s="12"/>
      <c r="S162" s="12"/>
      <c r="T162" s="12"/>
    </row>
    <row r="163" spans="1:20" x14ac:dyDescent="0.35">
      <c r="A163" s="63"/>
      <c r="B163" s="61"/>
      <c r="C163" s="11">
        <v>2023</v>
      </c>
      <c r="D163" s="16">
        <v>-211582120949</v>
      </c>
      <c r="E163" s="16">
        <v>1106269051722</v>
      </c>
      <c r="F163" s="24">
        <f t="shared" si="10"/>
        <v>-0.19125738048954258</v>
      </c>
      <c r="G163" s="24">
        <f t="shared" si="11"/>
        <v>-0.22950885658745107</v>
      </c>
      <c r="H163" s="10" t="s">
        <v>12</v>
      </c>
      <c r="I163" s="12"/>
      <c r="J163" s="33">
        <v>267732961190</v>
      </c>
      <c r="K163" s="33">
        <v>479315082139</v>
      </c>
      <c r="L163" s="33">
        <f>J163-K163</f>
        <v>-211582120949</v>
      </c>
      <c r="M163" s="12"/>
      <c r="N163" s="12"/>
      <c r="O163" s="12"/>
      <c r="P163" s="12"/>
      <c r="Q163" s="12"/>
      <c r="R163" s="12"/>
      <c r="S163" s="12"/>
      <c r="T163" s="12"/>
    </row>
    <row r="164" spans="1:20" x14ac:dyDescent="0.35">
      <c r="A164" s="64"/>
      <c r="B164" s="61"/>
      <c r="C164" s="11">
        <v>2024</v>
      </c>
      <c r="D164" s="58"/>
      <c r="E164" s="58"/>
      <c r="F164" s="24" t="e">
        <f t="shared" si="10"/>
        <v>#DIV/0!</v>
      </c>
      <c r="G164" s="24" t="e">
        <f t="shared" si="11"/>
        <v>#DIV/0!</v>
      </c>
      <c r="H164" s="10" t="s">
        <v>12</v>
      </c>
      <c r="I164" s="12"/>
      <c r="M164" s="12"/>
      <c r="N164" s="12"/>
      <c r="O164" s="12"/>
      <c r="P164" s="12"/>
      <c r="Q164" s="12"/>
      <c r="R164" s="12"/>
      <c r="S164" s="12"/>
      <c r="T164" s="12"/>
    </row>
    <row r="165" spans="1:20" x14ac:dyDescent="0.35">
      <c r="A165" s="62" t="s">
        <v>91</v>
      </c>
      <c r="B165" s="61" t="s">
        <v>37</v>
      </c>
      <c r="C165" s="11">
        <v>2019</v>
      </c>
      <c r="D165" s="58"/>
      <c r="E165" s="58"/>
      <c r="F165" s="24" t="e">
        <f t="shared" si="10"/>
        <v>#DIV/0!</v>
      </c>
      <c r="G165" s="24" t="e">
        <f t="shared" si="11"/>
        <v>#DIV/0!</v>
      </c>
      <c r="H165" s="10" t="s">
        <v>12</v>
      </c>
      <c r="I165" s="12"/>
      <c r="M165" s="12"/>
      <c r="N165" s="12"/>
      <c r="O165" s="12"/>
      <c r="P165" s="12"/>
      <c r="Q165" s="12"/>
      <c r="R165" s="12"/>
      <c r="S165" s="12"/>
      <c r="T165" s="12"/>
    </row>
    <row r="166" spans="1:20" x14ac:dyDescent="0.35">
      <c r="A166" s="63"/>
      <c r="B166" s="61"/>
      <c r="C166" s="11">
        <v>2020</v>
      </c>
      <c r="D166" s="16">
        <v>38208285688</v>
      </c>
      <c r="E166" s="16">
        <v>378397974553</v>
      </c>
      <c r="F166" s="24">
        <f t="shared" si="10"/>
        <v>0.10097381132426857</v>
      </c>
      <c r="G166" s="24">
        <f t="shared" si="11"/>
        <v>0.12116857358912228</v>
      </c>
      <c r="H166" s="10" t="s">
        <v>12</v>
      </c>
      <c r="I166" s="12"/>
      <c r="J166" s="33">
        <v>92266921060</v>
      </c>
      <c r="K166" s="33">
        <v>54058635372</v>
      </c>
      <c r="L166" s="33">
        <f t="shared" si="7"/>
        <v>38208285688</v>
      </c>
      <c r="M166" s="12"/>
      <c r="N166" s="12"/>
      <c r="O166" s="12"/>
      <c r="P166" s="12"/>
      <c r="Q166" s="12"/>
      <c r="R166" s="12"/>
      <c r="S166" s="12"/>
      <c r="T166" s="12"/>
    </row>
    <row r="167" spans="1:20" x14ac:dyDescent="0.35">
      <c r="A167" s="63"/>
      <c r="B167" s="61"/>
      <c r="C167" s="11">
        <v>2021</v>
      </c>
      <c r="D167" s="16">
        <v>149271245767</v>
      </c>
      <c r="E167" s="16">
        <v>537520547197</v>
      </c>
      <c r="F167" s="24">
        <f t="shared" si="10"/>
        <v>0.27770332975251355</v>
      </c>
      <c r="G167" s="24">
        <f t="shared" si="11"/>
        <v>0.33324399570301627</v>
      </c>
      <c r="H167" s="10" t="s">
        <v>12</v>
      </c>
      <c r="I167" s="12"/>
      <c r="J167" s="33">
        <v>219002058335</v>
      </c>
      <c r="K167" s="33">
        <v>69730812568</v>
      </c>
      <c r="L167" s="33">
        <f t="shared" si="7"/>
        <v>149271245767</v>
      </c>
      <c r="M167" s="12"/>
      <c r="N167" s="12"/>
      <c r="O167" s="12"/>
      <c r="P167" s="12"/>
      <c r="Q167" s="12"/>
      <c r="R167" s="12"/>
      <c r="S167" s="12"/>
      <c r="T167" s="12"/>
    </row>
    <row r="168" spans="1:20" x14ac:dyDescent="0.35">
      <c r="A168" s="63"/>
      <c r="B168" s="61"/>
      <c r="C168" s="11">
        <v>2022</v>
      </c>
      <c r="D168" s="16">
        <v>172083967019</v>
      </c>
      <c r="E168" s="16">
        <v>653444749046</v>
      </c>
      <c r="F168" s="24">
        <f t="shared" si="10"/>
        <v>0.26334891705876412</v>
      </c>
      <c r="G168" s="24">
        <f t="shared" si="11"/>
        <v>0.31601870047051694</v>
      </c>
      <c r="H168" s="10" t="s">
        <v>12</v>
      </c>
      <c r="I168" s="12"/>
      <c r="J168" s="33">
        <v>257225475675</v>
      </c>
      <c r="K168" s="33">
        <v>85141508656</v>
      </c>
      <c r="L168" s="33">
        <f t="shared" si="7"/>
        <v>172083967019</v>
      </c>
      <c r="M168" s="12"/>
      <c r="N168" s="12"/>
      <c r="O168" s="12"/>
      <c r="P168" s="12"/>
      <c r="Q168" s="12"/>
      <c r="R168" s="12"/>
      <c r="S168" s="12"/>
      <c r="T168" s="12"/>
    </row>
    <row r="169" spans="1:20" x14ac:dyDescent="0.35">
      <c r="A169" s="63"/>
      <c r="B169" s="61"/>
      <c r="C169" s="11">
        <v>2023</v>
      </c>
      <c r="D169" s="16">
        <v>172255639712</v>
      </c>
      <c r="E169" s="16">
        <v>914485251161</v>
      </c>
      <c r="F169" s="24">
        <f t="shared" si="10"/>
        <v>0.18836349683421355</v>
      </c>
      <c r="G169" s="24">
        <f t="shared" si="11"/>
        <v>0.22603619620105625</v>
      </c>
      <c r="H169" s="10" t="s">
        <v>12</v>
      </c>
      <c r="I169" s="12"/>
      <c r="J169" s="33">
        <v>292616796348</v>
      </c>
      <c r="K169" s="33">
        <v>120361156636</v>
      </c>
      <c r="L169" s="33">
        <f>J169-K169</f>
        <v>172255639712</v>
      </c>
      <c r="M169" s="12"/>
      <c r="N169" s="12"/>
      <c r="O169" s="12"/>
      <c r="P169" s="12"/>
      <c r="Q169" s="12"/>
      <c r="R169" s="12"/>
      <c r="S169" s="12"/>
      <c r="T169" s="12"/>
    </row>
    <row r="170" spans="1:20" x14ac:dyDescent="0.35">
      <c r="A170" s="64"/>
      <c r="B170" s="61"/>
      <c r="C170" s="11">
        <v>2024</v>
      </c>
      <c r="D170" s="58"/>
      <c r="E170" s="58"/>
      <c r="F170" s="24" t="e">
        <f t="shared" si="10"/>
        <v>#DIV/0!</v>
      </c>
      <c r="G170" s="24" t="e">
        <f t="shared" si="11"/>
        <v>#DIV/0!</v>
      </c>
      <c r="H170" s="10" t="s">
        <v>12</v>
      </c>
      <c r="I170" s="12"/>
      <c r="M170" s="12"/>
      <c r="N170" s="12"/>
      <c r="O170" s="12"/>
      <c r="P170" s="12"/>
      <c r="Q170" s="12"/>
      <c r="R170" s="12"/>
      <c r="S170" s="12"/>
      <c r="T170" s="12"/>
    </row>
    <row r="171" spans="1:20" x14ac:dyDescent="0.35">
      <c r="A171" s="65" t="s">
        <v>95</v>
      </c>
      <c r="B171" s="61" t="s">
        <v>44</v>
      </c>
      <c r="C171" s="11">
        <v>2019</v>
      </c>
      <c r="D171" s="58"/>
      <c r="E171" s="58"/>
      <c r="F171" s="24" t="e">
        <f t="shared" si="10"/>
        <v>#DIV/0!</v>
      </c>
      <c r="G171" s="24" t="e">
        <f t="shared" si="11"/>
        <v>#DIV/0!</v>
      </c>
      <c r="H171" s="10" t="s">
        <v>12</v>
      </c>
      <c r="I171" s="12"/>
      <c r="M171" s="12"/>
      <c r="N171" s="12"/>
      <c r="O171" s="12"/>
      <c r="P171" s="12"/>
      <c r="Q171" s="12"/>
      <c r="R171" s="12"/>
      <c r="S171" s="12"/>
      <c r="T171" s="12"/>
    </row>
    <row r="172" spans="1:20" x14ac:dyDescent="0.35">
      <c r="A172" s="66"/>
      <c r="B172" s="61"/>
      <c r="C172" s="11">
        <v>2020</v>
      </c>
      <c r="D172" s="16">
        <v>-8421890721</v>
      </c>
      <c r="E172" s="16">
        <v>109845512465</v>
      </c>
      <c r="F172" s="24">
        <f t="shared" si="10"/>
        <v>-7.6670321181153953E-2</v>
      </c>
      <c r="G172" s="24">
        <f t="shared" si="11"/>
        <v>-9.2004385417384746E-2</v>
      </c>
      <c r="H172" s="10" t="s">
        <v>12</v>
      </c>
      <c r="I172" s="12"/>
      <c r="J172" s="33">
        <v>15136597020</v>
      </c>
      <c r="K172" s="33">
        <v>23558487741</v>
      </c>
      <c r="L172" s="33">
        <f t="shared" ref="L172:L189" si="12">J172-K172</f>
        <v>-8421890721</v>
      </c>
      <c r="M172" s="12"/>
      <c r="N172" s="12"/>
      <c r="O172" s="12"/>
      <c r="P172" s="12"/>
      <c r="Q172" s="12"/>
      <c r="R172" s="12"/>
      <c r="S172" s="12"/>
      <c r="T172" s="12"/>
    </row>
    <row r="173" spans="1:20" x14ac:dyDescent="0.35">
      <c r="A173" s="66"/>
      <c r="B173" s="61"/>
      <c r="C173" s="11">
        <v>2021</v>
      </c>
      <c r="D173" s="16">
        <v>-9506985412</v>
      </c>
      <c r="E173" s="16">
        <v>104970060750</v>
      </c>
      <c r="F173" s="24">
        <f t="shared" si="10"/>
        <v>-9.0568542535591517E-2</v>
      </c>
      <c r="G173" s="24">
        <f t="shared" si="11"/>
        <v>-0.10868225104270982</v>
      </c>
      <c r="H173" s="10" t="s">
        <v>12</v>
      </c>
      <c r="I173" s="12"/>
      <c r="J173" s="33">
        <v>14829358017</v>
      </c>
      <c r="K173" s="33">
        <v>24336343429</v>
      </c>
      <c r="L173" s="33">
        <f t="shared" si="12"/>
        <v>-9506985412</v>
      </c>
      <c r="M173" s="12"/>
      <c r="N173" s="12"/>
      <c r="O173" s="12"/>
      <c r="P173" s="12"/>
      <c r="Q173" s="12"/>
      <c r="R173" s="12"/>
      <c r="S173" s="12"/>
      <c r="T173" s="12"/>
    </row>
    <row r="174" spans="1:20" x14ac:dyDescent="0.35">
      <c r="A174" s="66"/>
      <c r="B174" s="61"/>
      <c r="C174" s="11">
        <v>2022</v>
      </c>
      <c r="D174" s="16">
        <v>403589872</v>
      </c>
      <c r="E174" s="16">
        <v>120237194095</v>
      </c>
      <c r="F174" s="24">
        <f t="shared" si="10"/>
        <v>3.3566141911222716E-3</v>
      </c>
      <c r="G174" s="24">
        <f t="shared" si="11"/>
        <v>4.0279370293467261E-3</v>
      </c>
      <c r="H174" s="10" t="s">
        <v>12</v>
      </c>
      <c r="I174" s="12"/>
      <c r="J174" s="33">
        <v>37015146207</v>
      </c>
      <c r="K174" s="33">
        <v>36611556335</v>
      </c>
      <c r="L174" s="33">
        <f t="shared" si="12"/>
        <v>403589872</v>
      </c>
      <c r="M174" s="12"/>
      <c r="N174" s="12"/>
      <c r="O174" s="12"/>
      <c r="P174" s="12"/>
      <c r="Q174" s="12"/>
      <c r="R174" s="12"/>
      <c r="S174" s="12"/>
      <c r="T174" s="12"/>
    </row>
    <row r="175" spans="1:20" x14ac:dyDescent="0.35">
      <c r="A175" s="66"/>
      <c r="B175" s="61"/>
      <c r="C175" s="11">
        <v>2023</v>
      </c>
      <c r="D175" s="16">
        <v>45398941089</v>
      </c>
      <c r="E175" s="16">
        <v>181363232540</v>
      </c>
      <c r="F175" s="24">
        <f t="shared" si="10"/>
        <v>0.25032053329214443</v>
      </c>
      <c r="G175" s="24">
        <f t="shared" si="11"/>
        <v>0.3003846399505733</v>
      </c>
      <c r="H175" s="10" t="s">
        <v>12</v>
      </c>
      <c r="I175" s="12"/>
      <c r="J175" s="33">
        <v>79412151847</v>
      </c>
      <c r="K175" s="33">
        <v>34013210758</v>
      </c>
      <c r="L175" s="33">
        <f>J175-K175</f>
        <v>45398941089</v>
      </c>
      <c r="M175" s="12"/>
      <c r="N175" s="12"/>
      <c r="O175" s="12"/>
      <c r="P175" s="12"/>
      <c r="Q175" s="12"/>
      <c r="R175" s="12"/>
      <c r="S175" s="12"/>
      <c r="T175" s="12"/>
    </row>
    <row r="176" spans="1:20" x14ac:dyDescent="0.35">
      <c r="A176" s="67"/>
      <c r="B176" s="61"/>
      <c r="C176" s="11">
        <v>2024</v>
      </c>
      <c r="D176" s="58"/>
      <c r="E176" s="58"/>
      <c r="F176" s="24" t="e">
        <f t="shared" si="10"/>
        <v>#DIV/0!</v>
      </c>
      <c r="G176" s="24" t="e">
        <f t="shared" si="11"/>
        <v>#DIV/0!</v>
      </c>
      <c r="H176" s="10" t="s">
        <v>12</v>
      </c>
      <c r="I176" s="12"/>
      <c r="M176" s="12"/>
      <c r="N176" s="12"/>
      <c r="O176" s="12"/>
      <c r="P176" s="12"/>
      <c r="Q176" s="12"/>
      <c r="R176" s="12"/>
      <c r="S176" s="12"/>
      <c r="T176" s="12"/>
    </row>
    <row r="177" spans="1:20" x14ac:dyDescent="0.35">
      <c r="A177" s="65" t="s">
        <v>100</v>
      </c>
      <c r="B177" s="61" t="s">
        <v>33</v>
      </c>
      <c r="C177" s="11">
        <v>2019</v>
      </c>
      <c r="D177" s="58">
        <v>-7168808641</v>
      </c>
      <c r="E177" s="58">
        <v>255174099414</v>
      </c>
      <c r="F177" s="24">
        <f t="shared" si="10"/>
        <v>-2.8093794227011925E-2</v>
      </c>
      <c r="G177" s="24">
        <f t="shared" si="11"/>
        <v>-3.371255307241431E-2</v>
      </c>
      <c r="H177" s="10" t="s">
        <v>12</v>
      </c>
      <c r="I177" s="12"/>
      <c r="J177" s="32">
        <v>103231059887</v>
      </c>
      <c r="K177" s="32">
        <v>110399868528</v>
      </c>
      <c r="L177" s="33">
        <f t="shared" si="12"/>
        <v>-7168808641</v>
      </c>
      <c r="M177" s="12"/>
      <c r="N177" s="12"/>
      <c r="O177" s="12"/>
      <c r="P177" s="12"/>
      <c r="Q177" s="12"/>
      <c r="R177" s="12"/>
      <c r="S177" s="12"/>
      <c r="T177" s="12"/>
    </row>
    <row r="178" spans="1:20" x14ac:dyDescent="0.35">
      <c r="A178" s="66"/>
      <c r="B178" s="61"/>
      <c r="C178" s="11">
        <v>2020</v>
      </c>
      <c r="D178" s="16">
        <v>-42426700376</v>
      </c>
      <c r="E178" s="16">
        <v>285062023598</v>
      </c>
      <c r="F178" s="24">
        <f t="shared" si="10"/>
        <v>-0.14883322527672418</v>
      </c>
      <c r="G178" s="24">
        <f t="shared" si="11"/>
        <v>-0.17859987033206901</v>
      </c>
      <c r="H178" s="10" t="s">
        <v>12</v>
      </c>
      <c r="I178" s="12"/>
      <c r="J178" s="33">
        <v>126661402056</v>
      </c>
      <c r="K178" s="33">
        <v>169088102432</v>
      </c>
      <c r="L178" s="33">
        <f t="shared" si="12"/>
        <v>-42426700376</v>
      </c>
      <c r="M178" s="12"/>
      <c r="N178" s="12"/>
      <c r="O178" s="12"/>
      <c r="P178" s="12"/>
      <c r="Q178" s="12"/>
      <c r="R178" s="12"/>
      <c r="S178" s="12"/>
      <c r="T178" s="12"/>
    </row>
    <row r="179" spans="1:20" x14ac:dyDescent="0.35">
      <c r="A179" s="66"/>
      <c r="B179" s="61"/>
      <c r="C179" s="11">
        <v>2021</v>
      </c>
      <c r="D179" s="16">
        <v>-60296602379</v>
      </c>
      <c r="E179" s="16">
        <v>170331201369</v>
      </c>
      <c r="F179" s="24">
        <f t="shared" si="10"/>
        <v>-0.3539962255557359</v>
      </c>
      <c r="G179" s="24">
        <f t="shared" si="11"/>
        <v>-0.42479547066688306</v>
      </c>
      <c r="H179" s="10" t="s">
        <v>12</v>
      </c>
      <c r="I179" s="12"/>
      <c r="J179" s="33">
        <v>69272490998</v>
      </c>
      <c r="K179" s="33">
        <v>129569093377</v>
      </c>
      <c r="L179" s="33">
        <f t="shared" si="12"/>
        <v>-60296602379</v>
      </c>
      <c r="M179" s="12"/>
      <c r="N179" s="12"/>
      <c r="O179" s="12"/>
      <c r="P179" s="12"/>
      <c r="Q179" s="12"/>
      <c r="R179" s="12"/>
      <c r="S179" s="12"/>
      <c r="T179" s="12"/>
    </row>
    <row r="180" spans="1:20" x14ac:dyDescent="0.35">
      <c r="A180" s="66"/>
      <c r="B180" s="61"/>
      <c r="C180" s="11">
        <v>2022</v>
      </c>
      <c r="D180" s="16">
        <v>-40980640238</v>
      </c>
      <c r="E180" s="16">
        <v>159955395491</v>
      </c>
      <c r="F180" s="24">
        <f t="shared" si="10"/>
        <v>-0.25620042457589876</v>
      </c>
      <c r="G180" s="24">
        <f t="shared" si="11"/>
        <v>-0.30744050949107848</v>
      </c>
      <c r="H180" s="10" t="s">
        <v>12</v>
      </c>
      <c r="I180" s="12"/>
      <c r="J180" s="33">
        <v>80430936050</v>
      </c>
      <c r="K180" s="33">
        <v>121411576288</v>
      </c>
      <c r="L180" s="33">
        <f t="shared" si="12"/>
        <v>-40980640238</v>
      </c>
      <c r="M180" s="12"/>
      <c r="N180" s="12"/>
      <c r="O180" s="12"/>
      <c r="P180" s="12"/>
      <c r="Q180" s="12"/>
      <c r="R180" s="12"/>
      <c r="S180" s="12"/>
      <c r="T180" s="12"/>
    </row>
    <row r="181" spans="1:20" x14ac:dyDescent="0.35">
      <c r="A181" s="66"/>
      <c r="B181" s="61"/>
      <c r="C181" s="11">
        <v>2023</v>
      </c>
      <c r="D181" s="16">
        <v>-48889545091</v>
      </c>
      <c r="E181" s="16">
        <v>150889204018</v>
      </c>
      <c r="F181" s="24">
        <f t="shared" si="10"/>
        <v>-0.32400956323666358</v>
      </c>
      <c r="G181" s="24">
        <f t="shared" si="11"/>
        <v>-0.38881147588399628</v>
      </c>
      <c r="H181" s="10" t="s">
        <v>12</v>
      </c>
      <c r="I181" s="12"/>
      <c r="J181" s="33">
        <v>73043908291</v>
      </c>
      <c r="K181" s="33">
        <v>121933453382</v>
      </c>
      <c r="L181" s="33">
        <f>J181-K181</f>
        <v>-48889545091</v>
      </c>
      <c r="M181" s="12"/>
      <c r="N181" s="12"/>
      <c r="O181" s="12"/>
      <c r="P181" s="12"/>
      <c r="Q181" s="12"/>
      <c r="R181" s="12"/>
      <c r="S181" s="12"/>
      <c r="T181" s="12"/>
    </row>
    <row r="182" spans="1:20" x14ac:dyDescent="0.35">
      <c r="A182" s="67"/>
      <c r="B182" s="61"/>
      <c r="C182" s="11">
        <v>2024</v>
      </c>
      <c r="D182" s="58"/>
      <c r="E182" s="58"/>
      <c r="F182" s="24" t="e">
        <f t="shared" si="10"/>
        <v>#DIV/0!</v>
      </c>
      <c r="G182" s="24" t="e">
        <f t="shared" si="11"/>
        <v>#DIV/0!</v>
      </c>
      <c r="H182" s="10" t="s">
        <v>12</v>
      </c>
      <c r="I182" s="12"/>
      <c r="M182" s="12"/>
      <c r="N182" s="12"/>
      <c r="O182" s="12"/>
      <c r="P182" s="12"/>
      <c r="Q182" s="12"/>
      <c r="R182" s="12"/>
      <c r="S182" s="12"/>
      <c r="T182" s="12"/>
    </row>
    <row r="183" spans="1:20" x14ac:dyDescent="0.35">
      <c r="A183" s="65" t="s">
        <v>92</v>
      </c>
      <c r="B183" s="68" t="s">
        <v>38</v>
      </c>
      <c r="C183" s="11">
        <v>2022</v>
      </c>
      <c r="D183" s="58">
        <v>169078838769</v>
      </c>
      <c r="E183" s="58">
        <v>716248016157</v>
      </c>
      <c r="F183" s="24">
        <f t="shared" si="10"/>
        <v>0.23606185979569722</v>
      </c>
      <c r="G183" s="24">
        <f t="shared" si="11"/>
        <v>0.28327423175483663</v>
      </c>
      <c r="H183" s="10" t="s">
        <v>12</v>
      </c>
      <c r="I183" s="12"/>
      <c r="J183" s="32">
        <v>185397859942</v>
      </c>
      <c r="K183" s="32">
        <v>16319021173</v>
      </c>
      <c r="L183" s="33">
        <f t="shared" si="12"/>
        <v>169078838769</v>
      </c>
      <c r="M183" s="12"/>
      <c r="N183" s="12"/>
      <c r="O183" s="12"/>
      <c r="P183" s="12"/>
      <c r="Q183" s="12"/>
      <c r="R183" s="12"/>
      <c r="S183" s="12"/>
      <c r="T183" s="12"/>
    </row>
    <row r="184" spans="1:20" x14ac:dyDescent="0.35">
      <c r="A184" s="67"/>
      <c r="B184" s="70"/>
      <c r="C184" s="11">
        <v>2023</v>
      </c>
      <c r="D184" s="16">
        <v>233745306431</v>
      </c>
      <c r="E184" s="16">
        <v>1045826465295</v>
      </c>
      <c r="F184" s="24">
        <f t="shared" si="10"/>
        <v>0.22350295597565187</v>
      </c>
      <c r="G184" s="24">
        <f t="shared" si="11"/>
        <v>0.26820354717078221</v>
      </c>
      <c r="H184" s="10" t="s">
        <v>12</v>
      </c>
      <c r="I184" s="12"/>
      <c r="J184" s="33">
        <v>314606629861</v>
      </c>
      <c r="K184" s="33">
        <v>80861323430</v>
      </c>
      <c r="L184" s="33">
        <f t="shared" si="12"/>
        <v>233745306431</v>
      </c>
      <c r="M184" s="12"/>
      <c r="N184" s="12"/>
      <c r="O184" s="12"/>
      <c r="P184" s="12"/>
      <c r="Q184" s="12"/>
      <c r="R184" s="12"/>
      <c r="S184" s="12"/>
      <c r="T184" s="12"/>
    </row>
    <row r="185" spans="1:20" x14ac:dyDescent="0.35">
      <c r="A185" s="68" t="s">
        <v>93</v>
      </c>
      <c r="B185" s="68" t="s">
        <v>53</v>
      </c>
      <c r="C185" s="11">
        <v>2022</v>
      </c>
      <c r="D185" s="16">
        <v>-1754483297</v>
      </c>
      <c r="E185" s="16">
        <v>56360444017</v>
      </c>
      <c r="F185" s="24">
        <f t="shared" si="10"/>
        <v>-3.1129692599135578E-2</v>
      </c>
      <c r="G185" s="24">
        <f t="shared" si="11"/>
        <v>-3.7355631118962694E-2</v>
      </c>
      <c r="H185" s="10" t="s">
        <v>12</v>
      </c>
      <c r="I185" s="12"/>
      <c r="J185" s="33">
        <v>7930843405</v>
      </c>
      <c r="K185" s="33">
        <v>9685326702</v>
      </c>
      <c r="L185" s="33">
        <f t="shared" si="12"/>
        <v>-1754483297</v>
      </c>
      <c r="M185" s="12"/>
      <c r="N185" s="12"/>
      <c r="O185" s="12"/>
      <c r="P185" s="12"/>
      <c r="Q185" s="12"/>
      <c r="R185" s="12"/>
      <c r="S185" s="12"/>
      <c r="T185" s="12"/>
    </row>
    <row r="186" spans="1:20" x14ac:dyDescent="0.35">
      <c r="A186" s="70"/>
      <c r="B186" s="70"/>
      <c r="C186" s="11">
        <v>2023</v>
      </c>
      <c r="D186" s="16">
        <v>-10808779309</v>
      </c>
      <c r="E186" s="16">
        <v>88069161715</v>
      </c>
      <c r="F186" s="24">
        <f t="shared" si="10"/>
        <v>-0.12273058013176298</v>
      </c>
      <c r="G186" s="24">
        <f t="shared" si="11"/>
        <v>-0.14727669615811556</v>
      </c>
      <c r="H186" s="10" t="s">
        <v>12</v>
      </c>
      <c r="I186" s="12"/>
      <c r="J186" s="33">
        <v>9158111135</v>
      </c>
      <c r="K186" s="33">
        <v>19966890444</v>
      </c>
      <c r="L186" s="33">
        <f t="shared" si="12"/>
        <v>-10808779309</v>
      </c>
      <c r="M186" s="12"/>
      <c r="N186" s="12"/>
      <c r="O186" s="12"/>
      <c r="P186" s="12"/>
      <c r="Q186" s="12"/>
      <c r="R186" s="12"/>
      <c r="S186" s="12"/>
      <c r="T186" s="12"/>
    </row>
    <row r="187" spans="1:20" x14ac:dyDescent="0.35">
      <c r="A187" s="68" t="s">
        <v>94</v>
      </c>
      <c r="B187" s="68" t="s">
        <v>34</v>
      </c>
      <c r="C187" s="11">
        <v>2022</v>
      </c>
      <c r="D187" s="16">
        <v>487119000000</v>
      </c>
      <c r="E187" s="16">
        <v>1930938000000</v>
      </c>
      <c r="F187" s="24">
        <f t="shared" si="10"/>
        <v>0.25227065809466692</v>
      </c>
      <c r="G187" s="24">
        <f t="shared" si="11"/>
        <v>0.30272478971360028</v>
      </c>
      <c r="H187" s="10" t="s">
        <v>12</v>
      </c>
      <c r="I187" s="12"/>
      <c r="J187" s="33">
        <v>571500000000</v>
      </c>
      <c r="K187" s="33">
        <v>84381000000</v>
      </c>
      <c r="L187" s="33">
        <f t="shared" si="12"/>
        <v>487119000000</v>
      </c>
      <c r="M187" s="12"/>
      <c r="N187" s="12"/>
      <c r="O187" s="12"/>
      <c r="P187" s="12"/>
      <c r="Q187" s="12"/>
      <c r="R187" s="12"/>
      <c r="S187" s="12"/>
      <c r="T187" s="12"/>
    </row>
    <row r="188" spans="1:20" x14ac:dyDescent="0.35">
      <c r="A188" s="70"/>
      <c r="B188" s="70"/>
      <c r="C188" s="11">
        <v>2023</v>
      </c>
      <c r="D188" s="16">
        <v>492794000000</v>
      </c>
      <c r="E188" s="16">
        <v>2362602000000</v>
      </c>
      <c r="F188" s="24">
        <f t="shared" si="10"/>
        <v>0.2085810475060971</v>
      </c>
      <c r="G188" s="24">
        <f t="shared" si="11"/>
        <v>0.25029725700731653</v>
      </c>
      <c r="H188" s="10" t="s">
        <v>12</v>
      </c>
      <c r="I188" s="12"/>
      <c r="J188" s="33">
        <v>615197000000</v>
      </c>
      <c r="K188" s="33">
        <v>122403000000</v>
      </c>
      <c r="L188" s="33">
        <f t="shared" si="12"/>
        <v>492794000000</v>
      </c>
      <c r="M188" s="12"/>
      <c r="N188" s="12"/>
      <c r="O188" s="12"/>
      <c r="P188" s="12"/>
      <c r="Q188" s="12"/>
      <c r="R188" s="12"/>
      <c r="S188" s="12"/>
      <c r="T188" s="12"/>
    </row>
    <row r="189" spans="1:20" x14ac:dyDescent="0.35">
      <c r="A189" s="65" t="s">
        <v>96</v>
      </c>
      <c r="B189" s="68" t="s">
        <v>36</v>
      </c>
      <c r="C189" s="11">
        <v>2022</v>
      </c>
      <c r="D189" s="16">
        <v>-43330753035</v>
      </c>
      <c r="E189" s="16">
        <v>684826152989</v>
      </c>
      <c r="F189" s="24">
        <f t="shared" ref="F189" si="13">D189/E189</f>
        <v>-6.3272631814480368E-2</v>
      </c>
      <c r="G189" s="24">
        <f t="shared" si="11"/>
        <v>-7.5927158177376441E-2</v>
      </c>
      <c r="H189" s="10" t="s">
        <v>12</v>
      </c>
      <c r="I189" s="12"/>
      <c r="J189" s="33">
        <v>73761021797</v>
      </c>
      <c r="K189" s="33">
        <v>117091774832</v>
      </c>
      <c r="L189" s="33">
        <f t="shared" si="12"/>
        <v>-43330753035</v>
      </c>
      <c r="M189" s="12"/>
      <c r="N189" s="12"/>
      <c r="O189" s="12"/>
      <c r="P189" s="12"/>
      <c r="Q189" s="12"/>
      <c r="R189" s="12"/>
      <c r="S189" s="12"/>
      <c r="T189" s="12"/>
    </row>
    <row r="190" spans="1:20" x14ac:dyDescent="0.35">
      <c r="A190" s="67"/>
      <c r="B190" s="70"/>
      <c r="C190" s="11">
        <v>2023</v>
      </c>
      <c r="D190" s="16">
        <v>-9402790</v>
      </c>
      <c r="E190" s="16">
        <v>941311157349</v>
      </c>
      <c r="F190" s="24">
        <f t="shared" si="10"/>
        <v>-9.9890348973244207E-6</v>
      </c>
      <c r="G190" s="24">
        <f t="shared" si="11"/>
        <v>-1.1986841876789305E-5</v>
      </c>
      <c r="H190" s="10" t="s">
        <v>12</v>
      </c>
      <c r="I190" s="12"/>
      <c r="J190" s="33">
        <v>121176804224</v>
      </c>
      <c r="K190" s="33">
        <v>121186207014</v>
      </c>
      <c r="L190" s="33">
        <f t="shared" ref="L190:L196" si="14">J190-K190</f>
        <v>-9402790</v>
      </c>
      <c r="M190" s="12"/>
      <c r="N190" s="12"/>
      <c r="O190" s="12"/>
      <c r="P190" s="12"/>
      <c r="Q190" s="12"/>
      <c r="R190" s="12"/>
      <c r="S190" s="12"/>
      <c r="T190" s="12"/>
    </row>
    <row r="191" spans="1:20" x14ac:dyDescent="0.35">
      <c r="A191" s="65" t="s">
        <v>97</v>
      </c>
      <c r="B191" s="68" t="s">
        <v>49</v>
      </c>
      <c r="C191" s="11">
        <v>2022</v>
      </c>
      <c r="D191" s="16">
        <v>-191366613</v>
      </c>
      <c r="E191" s="16">
        <v>59741291534</v>
      </c>
      <c r="F191" s="24">
        <f t="shared" ref="F191" si="15">D191/E191</f>
        <v>-3.2032553713889716E-3</v>
      </c>
      <c r="G191" s="24">
        <f t="shared" si="11"/>
        <v>-3.8439064456667659E-3</v>
      </c>
      <c r="H191" s="10" t="s">
        <v>12</v>
      </c>
      <c r="I191" s="12"/>
      <c r="J191" s="33">
        <v>12228039294</v>
      </c>
      <c r="K191" s="33">
        <v>12419405907</v>
      </c>
      <c r="L191" s="33">
        <f t="shared" si="14"/>
        <v>-191366613</v>
      </c>
      <c r="M191" s="12"/>
      <c r="N191" s="12"/>
      <c r="O191" s="12"/>
      <c r="P191" s="12"/>
      <c r="Q191" s="12"/>
      <c r="R191" s="12"/>
      <c r="S191" s="12"/>
      <c r="T191" s="12"/>
    </row>
    <row r="192" spans="1:20" x14ac:dyDescent="0.35">
      <c r="A192" s="67"/>
      <c r="B192" s="70"/>
      <c r="C192" s="11">
        <v>2023</v>
      </c>
      <c r="D192" s="16">
        <v>8875708232</v>
      </c>
      <c r="E192" s="16">
        <v>155111112640</v>
      </c>
      <c r="F192" s="24">
        <f t="shared" si="10"/>
        <v>5.7221614112199566E-2</v>
      </c>
      <c r="G192" s="24">
        <f t="shared" si="11"/>
        <v>6.8665936934639474E-2</v>
      </c>
      <c r="H192" s="10" t="s">
        <v>12</v>
      </c>
      <c r="I192" s="12"/>
      <c r="J192" s="33">
        <v>33391677035</v>
      </c>
      <c r="K192" s="33">
        <v>24515968803</v>
      </c>
      <c r="L192" s="33">
        <f t="shared" si="14"/>
        <v>8875708232</v>
      </c>
      <c r="M192" s="12"/>
      <c r="N192" s="12"/>
      <c r="O192" s="12"/>
      <c r="P192" s="12"/>
      <c r="Q192" s="12"/>
      <c r="R192" s="12"/>
      <c r="S192" s="12"/>
      <c r="T192" s="12"/>
    </row>
    <row r="193" spans="1:20" x14ac:dyDescent="0.35">
      <c r="A193" s="65" t="s">
        <v>98</v>
      </c>
      <c r="B193" s="68" t="s">
        <v>43</v>
      </c>
      <c r="C193" s="11">
        <v>2022</v>
      </c>
      <c r="D193" s="16">
        <v>32843043965</v>
      </c>
      <c r="E193" s="16">
        <v>191350347616</v>
      </c>
      <c r="F193" s="24">
        <f t="shared" ref="F193" si="16">D193/E193</f>
        <v>0.171638276983479</v>
      </c>
      <c r="G193" s="24">
        <f t="shared" si="11"/>
        <v>0.2059659323801748</v>
      </c>
      <c r="H193" s="10" t="s">
        <v>12</v>
      </c>
      <c r="I193" s="12"/>
      <c r="J193" s="33">
        <v>57977463729</v>
      </c>
      <c r="K193" s="33">
        <v>25134419764</v>
      </c>
      <c r="L193" s="33">
        <f t="shared" si="14"/>
        <v>32843043965</v>
      </c>
      <c r="M193" s="12"/>
      <c r="N193" s="12"/>
      <c r="O193" s="12"/>
      <c r="P193" s="12"/>
      <c r="Q193" s="12"/>
      <c r="R193" s="12"/>
      <c r="S193" s="12"/>
      <c r="T193" s="12"/>
    </row>
    <row r="194" spans="1:20" x14ac:dyDescent="0.35">
      <c r="A194" s="67"/>
      <c r="B194" s="70"/>
      <c r="C194" s="11">
        <v>2023</v>
      </c>
      <c r="D194" s="16">
        <v>69384349693</v>
      </c>
      <c r="E194" s="16">
        <v>360170211826</v>
      </c>
      <c r="F194" s="24">
        <f t="shared" si="10"/>
        <v>0.19264322094054775</v>
      </c>
      <c r="G194" s="24">
        <f t="shared" si="11"/>
        <v>0.23117186512865728</v>
      </c>
      <c r="H194" s="10" t="s">
        <v>12</v>
      </c>
      <c r="I194" s="12"/>
      <c r="J194" s="33">
        <v>158907058502</v>
      </c>
      <c r="K194" s="33">
        <v>89522708809</v>
      </c>
      <c r="L194" s="33">
        <f t="shared" si="14"/>
        <v>69384349693</v>
      </c>
      <c r="M194" s="12"/>
      <c r="N194" s="12"/>
      <c r="O194" s="12"/>
      <c r="P194" s="12"/>
      <c r="Q194" s="12"/>
      <c r="R194" s="12"/>
      <c r="S194" s="12"/>
      <c r="T194" s="12"/>
    </row>
    <row r="195" spans="1:20" x14ac:dyDescent="0.35">
      <c r="A195" s="65" t="s">
        <v>99</v>
      </c>
      <c r="B195" s="68" t="s">
        <v>45</v>
      </c>
      <c r="C195" s="11">
        <v>2022</v>
      </c>
      <c r="D195" s="16">
        <v>6994897957</v>
      </c>
      <c r="E195" s="16">
        <v>36807470716</v>
      </c>
      <c r="F195" s="24">
        <f t="shared" ref="F195" si="17">D195/E195</f>
        <v>0.19004016904533885</v>
      </c>
      <c r="G195" s="24">
        <f t="shared" si="11"/>
        <v>0.22804820285440661</v>
      </c>
      <c r="H195" s="10" t="s">
        <v>12</v>
      </c>
      <c r="I195" s="12"/>
      <c r="J195" s="33">
        <v>21122098744</v>
      </c>
      <c r="K195" s="33">
        <v>14127200787</v>
      </c>
      <c r="L195" s="33">
        <f t="shared" si="14"/>
        <v>6994897957</v>
      </c>
      <c r="M195" s="12"/>
      <c r="N195" s="12"/>
      <c r="O195" s="12"/>
      <c r="P195" s="12"/>
      <c r="Q195" s="12"/>
      <c r="R195" s="12"/>
      <c r="S195" s="12"/>
      <c r="T195" s="12"/>
    </row>
    <row r="196" spans="1:20" x14ac:dyDescent="0.35">
      <c r="A196" s="67"/>
      <c r="B196" s="70"/>
      <c r="C196" s="11">
        <v>2023</v>
      </c>
      <c r="D196" s="16">
        <v>35307407772</v>
      </c>
      <c r="E196" s="16">
        <v>81171398633</v>
      </c>
      <c r="F196" s="24">
        <f t="shared" si="10"/>
        <v>0.43497350503513282</v>
      </c>
      <c r="G196" s="24">
        <f t="shared" si="11"/>
        <v>0.52196820604215932</v>
      </c>
      <c r="H196" s="10" t="s">
        <v>12</v>
      </c>
      <c r="I196" s="12"/>
      <c r="J196" s="33">
        <v>61514633245</v>
      </c>
      <c r="K196" s="33">
        <v>26207225473</v>
      </c>
      <c r="L196" s="33">
        <f t="shared" si="14"/>
        <v>35307407772</v>
      </c>
      <c r="M196" s="12"/>
      <c r="N196" s="12"/>
      <c r="O196" s="12"/>
      <c r="P196" s="12"/>
      <c r="Q196" s="12"/>
      <c r="R196" s="12"/>
      <c r="S196" s="12"/>
      <c r="T196" s="12"/>
    </row>
    <row r="197" spans="1:20" x14ac:dyDescent="0.35">
      <c r="I197" s="12"/>
      <c r="J197" s="33"/>
      <c r="K197" s="33"/>
      <c r="L197" s="33"/>
      <c r="M197" s="12"/>
      <c r="N197" s="12"/>
      <c r="O197" s="12"/>
      <c r="P197" s="12"/>
      <c r="Q197" s="12"/>
      <c r="R197" s="12"/>
      <c r="S197" s="12"/>
      <c r="T197" s="12"/>
    </row>
    <row r="198" spans="1:20" x14ac:dyDescent="0.35">
      <c r="I198" s="12"/>
      <c r="J198" s="33"/>
      <c r="K198" s="33"/>
      <c r="L198" s="33"/>
      <c r="M198" s="12"/>
      <c r="N198" s="12"/>
      <c r="O198" s="12"/>
      <c r="P198" s="12"/>
      <c r="Q198" s="12"/>
      <c r="R198" s="12"/>
      <c r="S198" s="12"/>
      <c r="T198" s="12"/>
    </row>
    <row r="199" spans="1:20" x14ac:dyDescent="0.35">
      <c r="D199" s="32"/>
      <c r="E199" s="32"/>
      <c r="F199" s="8"/>
      <c r="G199" s="8"/>
      <c r="H199" s="8"/>
      <c r="I199" s="12"/>
      <c r="J199" s="33"/>
      <c r="K199" s="33"/>
      <c r="L199" s="33"/>
      <c r="M199" s="12"/>
      <c r="N199" s="12"/>
      <c r="O199" s="12"/>
      <c r="P199" s="12"/>
      <c r="Q199" s="12"/>
      <c r="R199" s="12"/>
      <c r="S199" s="12"/>
      <c r="T199" s="12"/>
    </row>
    <row r="200" spans="1:20" x14ac:dyDescent="0.35">
      <c r="D200" s="32"/>
      <c r="E200" s="32"/>
      <c r="F200" s="8"/>
      <c r="G200" s="8"/>
      <c r="H200" s="8"/>
      <c r="I200" s="12"/>
      <c r="J200" s="33"/>
      <c r="K200" s="33"/>
      <c r="L200" s="33"/>
      <c r="M200" s="12"/>
      <c r="N200" s="12"/>
      <c r="O200" s="12"/>
      <c r="P200" s="12"/>
      <c r="Q200" s="12"/>
      <c r="R200" s="12"/>
      <c r="S200" s="12"/>
      <c r="T200" s="12"/>
    </row>
    <row r="201" spans="1:20" x14ac:dyDescent="0.35">
      <c r="D201" s="32"/>
      <c r="E201" s="32"/>
      <c r="F201" s="8"/>
      <c r="G201" s="8"/>
      <c r="H201" s="8"/>
      <c r="I201" s="12"/>
      <c r="J201" s="33"/>
      <c r="K201" s="33"/>
      <c r="L201" s="33"/>
      <c r="M201" s="12"/>
      <c r="N201" s="12"/>
      <c r="O201" s="12"/>
      <c r="P201" s="12"/>
      <c r="Q201" s="12"/>
      <c r="R201" s="12"/>
      <c r="S201" s="12"/>
      <c r="T201" s="12"/>
    </row>
    <row r="202" spans="1:20" x14ac:dyDescent="0.35">
      <c r="D202" s="32"/>
      <c r="E202" s="32"/>
      <c r="F202" s="8"/>
      <c r="G202" s="8"/>
      <c r="H202" s="8"/>
      <c r="I202" s="12"/>
      <c r="J202" s="33"/>
      <c r="K202" s="33"/>
      <c r="L202" s="33"/>
      <c r="M202" s="12"/>
      <c r="N202" s="12"/>
      <c r="O202" s="12"/>
      <c r="P202" s="12"/>
      <c r="Q202" s="12"/>
      <c r="R202" s="12"/>
      <c r="S202" s="12"/>
      <c r="T202" s="12"/>
    </row>
    <row r="203" spans="1:20" x14ac:dyDescent="0.35">
      <c r="D203" s="32"/>
      <c r="E203" s="32"/>
      <c r="F203" s="8"/>
      <c r="G203" s="8"/>
      <c r="H203" s="8"/>
      <c r="I203" s="12"/>
      <c r="J203" s="33"/>
      <c r="K203" s="33"/>
      <c r="L203" s="33"/>
      <c r="M203" s="12"/>
      <c r="N203" s="12"/>
      <c r="O203" s="12"/>
      <c r="P203" s="12"/>
      <c r="Q203" s="12"/>
      <c r="R203" s="12"/>
      <c r="S203" s="12"/>
      <c r="T203" s="12"/>
    </row>
    <row r="204" spans="1:20" x14ac:dyDescent="0.35">
      <c r="D204" s="32"/>
      <c r="E204" s="32"/>
      <c r="F204" s="8"/>
      <c r="G204" s="8"/>
      <c r="H204" s="8"/>
      <c r="I204" s="12"/>
      <c r="J204" s="33"/>
      <c r="K204" s="33"/>
      <c r="L204" s="33"/>
      <c r="M204" s="12"/>
      <c r="N204" s="12"/>
      <c r="O204" s="12"/>
      <c r="P204" s="12"/>
      <c r="Q204" s="12"/>
      <c r="R204" s="12"/>
      <c r="S204" s="12"/>
      <c r="T204" s="12"/>
    </row>
    <row r="205" spans="1:20" x14ac:dyDescent="0.35">
      <c r="D205" s="32"/>
      <c r="E205" s="32"/>
      <c r="F205" s="8"/>
      <c r="G205" s="8"/>
      <c r="H205" s="8"/>
      <c r="I205" s="12"/>
      <c r="J205" s="33"/>
      <c r="K205" s="33"/>
      <c r="L205" s="33"/>
      <c r="M205" s="12"/>
      <c r="N205" s="12"/>
      <c r="O205" s="12"/>
      <c r="P205" s="12"/>
      <c r="Q205" s="12"/>
      <c r="R205" s="12"/>
      <c r="S205" s="12"/>
      <c r="T205" s="12"/>
    </row>
    <row r="206" spans="1:20" x14ac:dyDescent="0.35">
      <c r="D206" s="32"/>
      <c r="E206" s="32"/>
      <c r="F206" s="8"/>
      <c r="G206" s="8"/>
      <c r="H206" s="8"/>
      <c r="I206" s="12"/>
      <c r="J206" s="33"/>
      <c r="K206" s="33"/>
      <c r="L206" s="33"/>
      <c r="M206" s="12"/>
      <c r="N206" s="12"/>
      <c r="O206" s="12"/>
      <c r="P206" s="12"/>
      <c r="Q206" s="12"/>
      <c r="R206" s="12"/>
      <c r="S206" s="12"/>
      <c r="T206" s="12"/>
    </row>
    <row r="207" spans="1:20" x14ac:dyDescent="0.35">
      <c r="D207" s="32"/>
      <c r="E207" s="32"/>
      <c r="F207" s="8"/>
      <c r="G207" s="8"/>
      <c r="H207" s="8"/>
      <c r="I207" s="12"/>
      <c r="J207" s="33"/>
      <c r="K207" s="33"/>
      <c r="L207" s="33"/>
      <c r="M207" s="12"/>
      <c r="N207" s="12"/>
      <c r="O207" s="12"/>
      <c r="P207" s="12"/>
      <c r="Q207" s="12"/>
      <c r="R207" s="12"/>
      <c r="S207" s="12"/>
      <c r="T207" s="12"/>
    </row>
    <row r="208" spans="1:20" x14ac:dyDescent="0.35">
      <c r="D208" s="32"/>
      <c r="E208" s="32"/>
      <c r="F208" s="8"/>
      <c r="G208" s="8"/>
      <c r="H208" s="8"/>
      <c r="I208" s="12"/>
      <c r="J208" s="33"/>
      <c r="K208" s="33"/>
      <c r="L208" s="33"/>
      <c r="M208" s="12"/>
      <c r="N208" s="12"/>
      <c r="O208" s="12"/>
      <c r="P208" s="12"/>
      <c r="Q208" s="12"/>
      <c r="R208" s="12"/>
      <c r="S208" s="12"/>
      <c r="T208" s="12"/>
    </row>
    <row r="209" spans="4:20" x14ac:dyDescent="0.35">
      <c r="D209" s="32"/>
      <c r="E209" s="32"/>
      <c r="F209" s="8"/>
      <c r="G209" s="8"/>
      <c r="H209" s="8"/>
      <c r="I209" s="12"/>
      <c r="J209" s="33"/>
      <c r="K209" s="33"/>
      <c r="L209" s="33"/>
      <c r="M209" s="12"/>
      <c r="N209" s="12"/>
      <c r="O209" s="12"/>
      <c r="P209" s="12"/>
      <c r="Q209" s="12"/>
      <c r="R209" s="12"/>
      <c r="S209" s="12"/>
      <c r="T209" s="12"/>
    </row>
    <row r="210" spans="4:20" x14ac:dyDescent="0.35">
      <c r="D210" s="32"/>
      <c r="E210" s="32"/>
      <c r="F210" s="8"/>
      <c r="G210" s="8"/>
      <c r="H210" s="8"/>
      <c r="I210" s="12"/>
      <c r="J210" s="33"/>
      <c r="K210" s="33"/>
      <c r="L210" s="33"/>
      <c r="M210" s="12"/>
      <c r="N210" s="12"/>
      <c r="O210" s="12"/>
      <c r="P210" s="12"/>
      <c r="Q210" s="12"/>
      <c r="R210" s="12"/>
      <c r="S210" s="12"/>
      <c r="T210" s="12"/>
    </row>
    <row r="211" spans="4:20" x14ac:dyDescent="0.35">
      <c r="D211" s="32"/>
      <c r="E211" s="32"/>
      <c r="F211" s="8"/>
      <c r="G211" s="8"/>
      <c r="H211" s="8"/>
      <c r="I211" s="12"/>
      <c r="J211" s="33"/>
      <c r="K211" s="33"/>
      <c r="L211" s="33"/>
      <c r="M211" s="12"/>
      <c r="N211" s="12"/>
      <c r="O211" s="12"/>
      <c r="P211" s="12"/>
      <c r="Q211" s="12"/>
      <c r="R211" s="12"/>
      <c r="S211" s="12"/>
      <c r="T211" s="12"/>
    </row>
    <row r="212" spans="4:20" x14ac:dyDescent="0.35">
      <c r="D212" s="32"/>
      <c r="E212" s="32"/>
      <c r="F212" s="8"/>
      <c r="G212" s="8"/>
      <c r="H212" s="8"/>
      <c r="I212" s="12"/>
      <c r="J212" s="33"/>
      <c r="K212" s="33"/>
      <c r="L212" s="33"/>
      <c r="M212" s="12"/>
      <c r="N212" s="12"/>
      <c r="O212" s="12"/>
      <c r="P212" s="12"/>
      <c r="Q212" s="12"/>
      <c r="R212" s="12"/>
      <c r="S212" s="12"/>
      <c r="T212" s="12"/>
    </row>
    <row r="213" spans="4:20" x14ac:dyDescent="0.35">
      <c r="D213" s="32"/>
      <c r="E213" s="32"/>
      <c r="F213" s="8"/>
      <c r="G213" s="8"/>
      <c r="H213" s="8"/>
      <c r="I213" s="12"/>
      <c r="J213" s="33"/>
      <c r="K213" s="33"/>
      <c r="L213" s="33"/>
      <c r="M213" s="12"/>
      <c r="N213" s="12"/>
      <c r="O213" s="12"/>
      <c r="P213" s="12"/>
      <c r="Q213" s="12"/>
      <c r="R213" s="12"/>
      <c r="S213" s="12"/>
      <c r="T213" s="12"/>
    </row>
    <row r="214" spans="4:20" x14ac:dyDescent="0.35">
      <c r="D214" s="32"/>
      <c r="E214" s="32"/>
      <c r="F214" s="8"/>
      <c r="G214" s="8"/>
      <c r="H214" s="8"/>
      <c r="I214" s="12"/>
      <c r="J214" s="33"/>
      <c r="K214" s="33"/>
      <c r="L214" s="33"/>
      <c r="M214" s="12"/>
      <c r="N214" s="12"/>
      <c r="O214" s="12"/>
      <c r="P214" s="12"/>
      <c r="Q214" s="12"/>
      <c r="R214" s="12"/>
      <c r="S214" s="12"/>
      <c r="T214" s="12"/>
    </row>
    <row r="215" spans="4:20" x14ac:dyDescent="0.35">
      <c r="D215" s="32"/>
      <c r="E215" s="32"/>
      <c r="F215" s="8"/>
      <c r="G215" s="8"/>
      <c r="H215" s="8"/>
      <c r="I215" s="12"/>
      <c r="J215" s="33"/>
      <c r="K215" s="33"/>
      <c r="L215" s="33"/>
      <c r="M215" s="12"/>
      <c r="N215" s="12"/>
      <c r="O215" s="12"/>
      <c r="P215" s="12"/>
      <c r="Q215" s="12"/>
      <c r="R215" s="12"/>
      <c r="S215" s="12"/>
      <c r="T215" s="12"/>
    </row>
    <row r="216" spans="4:20" x14ac:dyDescent="0.35">
      <c r="D216" s="32"/>
      <c r="E216" s="32"/>
      <c r="F216" s="8"/>
      <c r="G216" s="8"/>
      <c r="H216" s="8"/>
      <c r="I216" s="12"/>
      <c r="J216" s="33"/>
      <c r="K216" s="33"/>
      <c r="L216" s="33"/>
      <c r="M216" s="12"/>
      <c r="N216" s="12"/>
      <c r="O216" s="12"/>
      <c r="P216" s="12"/>
      <c r="Q216" s="12"/>
      <c r="R216" s="12"/>
      <c r="S216" s="12"/>
      <c r="T216" s="12"/>
    </row>
    <row r="217" spans="4:20" x14ac:dyDescent="0.35">
      <c r="D217" s="32"/>
      <c r="E217" s="32"/>
      <c r="F217" s="8"/>
      <c r="G217" s="8"/>
      <c r="H217" s="8"/>
      <c r="I217" s="12"/>
      <c r="J217" s="33"/>
      <c r="K217" s="33"/>
      <c r="L217" s="33"/>
      <c r="M217" s="12"/>
      <c r="N217" s="12"/>
      <c r="O217" s="12"/>
      <c r="P217" s="12"/>
      <c r="Q217" s="12"/>
      <c r="R217" s="12"/>
      <c r="S217" s="12"/>
      <c r="T217" s="12"/>
    </row>
    <row r="218" spans="4:20" x14ac:dyDescent="0.35">
      <c r="D218" s="32"/>
      <c r="E218" s="32"/>
      <c r="F218" s="8"/>
      <c r="G218" s="8"/>
      <c r="H218" s="8"/>
      <c r="I218" s="12"/>
      <c r="J218" s="33"/>
      <c r="K218" s="33"/>
      <c r="L218" s="33"/>
      <c r="M218" s="12"/>
      <c r="N218" s="12"/>
      <c r="O218" s="12"/>
      <c r="P218" s="12"/>
      <c r="Q218" s="12"/>
      <c r="R218" s="12"/>
      <c r="S218" s="12"/>
      <c r="T218" s="12"/>
    </row>
    <row r="219" spans="4:20" x14ac:dyDescent="0.35">
      <c r="D219" s="32"/>
      <c r="E219" s="32"/>
      <c r="F219" s="8"/>
      <c r="G219" s="8"/>
      <c r="H219" s="8"/>
      <c r="I219" s="12"/>
      <c r="J219" s="33"/>
      <c r="K219" s="33"/>
      <c r="L219" s="33"/>
      <c r="M219" s="12"/>
      <c r="N219" s="12"/>
      <c r="O219" s="12"/>
      <c r="P219" s="12"/>
      <c r="Q219" s="12"/>
      <c r="R219" s="12"/>
      <c r="S219" s="12"/>
      <c r="T219" s="12"/>
    </row>
    <row r="220" spans="4:20" x14ac:dyDescent="0.35">
      <c r="D220" s="32"/>
      <c r="E220" s="32"/>
      <c r="F220" s="8"/>
      <c r="G220" s="8"/>
      <c r="H220" s="8"/>
      <c r="I220" s="12"/>
      <c r="J220" s="33"/>
      <c r="K220" s="33"/>
      <c r="L220" s="33"/>
      <c r="M220" s="12"/>
      <c r="N220" s="12"/>
      <c r="O220" s="12"/>
      <c r="P220" s="12"/>
      <c r="Q220" s="12"/>
      <c r="R220" s="12"/>
      <c r="S220" s="12"/>
      <c r="T220" s="12"/>
    </row>
    <row r="221" spans="4:20" x14ac:dyDescent="0.35">
      <c r="D221" s="32"/>
      <c r="E221" s="32"/>
      <c r="F221" s="8"/>
      <c r="G221" s="8"/>
      <c r="H221" s="8"/>
      <c r="I221" s="12"/>
      <c r="J221" s="33"/>
      <c r="K221" s="33"/>
      <c r="L221" s="33"/>
      <c r="M221" s="12"/>
      <c r="N221" s="12"/>
      <c r="O221" s="12"/>
      <c r="P221" s="12"/>
      <c r="Q221" s="12"/>
      <c r="R221" s="12"/>
      <c r="S221" s="12"/>
      <c r="T221" s="12"/>
    </row>
    <row r="222" spans="4:20" x14ac:dyDescent="0.35">
      <c r="D222" s="32"/>
      <c r="E222" s="32"/>
      <c r="F222" s="8"/>
      <c r="G222" s="8"/>
      <c r="H222" s="8"/>
      <c r="I222" s="12"/>
      <c r="J222" s="33"/>
      <c r="K222" s="33"/>
      <c r="L222" s="33"/>
      <c r="M222" s="12"/>
      <c r="N222" s="12"/>
      <c r="O222" s="12"/>
      <c r="P222" s="12"/>
      <c r="Q222" s="12"/>
      <c r="R222" s="12"/>
      <c r="S222" s="12"/>
      <c r="T222" s="12"/>
    </row>
    <row r="223" spans="4:20" x14ac:dyDescent="0.35">
      <c r="D223" s="32"/>
      <c r="E223" s="32"/>
      <c r="F223" s="8"/>
      <c r="G223" s="8"/>
      <c r="H223" s="8"/>
      <c r="I223" s="12"/>
      <c r="J223" s="33"/>
      <c r="K223" s="33"/>
      <c r="L223" s="33"/>
      <c r="M223" s="12"/>
      <c r="N223" s="12"/>
      <c r="O223" s="12"/>
      <c r="P223" s="12"/>
      <c r="Q223" s="12"/>
      <c r="R223" s="12"/>
      <c r="S223" s="12"/>
      <c r="T223" s="12"/>
    </row>
    <row r="224" spans="4:20" x14ac:dyDescent="0.35">
      <c r="D224" s="32"/>
      <c r="E224" s="32"/>
      <c r="F224" s="8"/>
      <c r="G224" s="8"/>
      <c r="H224" s="8"/>
      <c r="I224" s="12"/>
      <c r="J224" s="33"/>
      <c r="K224" s="33"/>
      <c r="L224" s="33"/>
      <c r="M224" s="12"/>
      <c r="N224" s="12"/>
      <c r="O224" s="12"/>
      <c r="P224" s="12"/>
      <c r="Q224" s="12"/>
      <c r="R224" s="12"/>
      <c r="S224" s="12"/>
      <c r="T224" s="12"/>
    </row>
    <row r="225" spans="4:20" x14ac:dyDescent="0.35">
      <c r="D225" s="32"/>
      <c r="E225" s="32"/>
      <c r="F225" s="8"/>
      <c r="G225" s="8"/>
      <c r="H225" s="8"/>
      <c r="I225" s="12"/>
      <c r="J225" s="33"/>
      <c r="K225" s="33"/>
      <c r="L225" s="33"/>
      <c r="M225" s="12"/>
      <c r="N225" s="12"/>
      <c r="O225" s="12"/>
      <c r="P225" s="12"/>
      <c r="Q225" s="12"/>
      <c r="R225" s="12"/>
      <c r="S225" s="12"/>
      <c r="T225" s="12"/>
    </row>
    <row r="226" spans="4:20" x14ac:dyDescent="0.35">
      <c r="D226" s="32"/>
      <c r="E226" s="32"/>
      <c r="F226" s="8"/>
      <c r="G226" s="8"/>
      <c r="H226" s="8"/>
      <c r="I226" s="12"/>
      <c r="J226" s="33"/>
      <c r="K226" s="33"/>
      <c r="L226" s="33"/>
      <c r="M226" s="12"/>
      <c r="N226" s="12"/>
      <c r="O226" s="12"/>
      <c r="P226" s="12"/>
      <c r="Q226" s="12"/>
      <c r="R226" s="12"/>
      <c r="S226" s="12"/>
      <c r="T226" s="12"/>
    </row>
    <row r="227" spans="4:20" x14ac:dyDescent="0.35">
      <c r="D227" s="32"/>
      <c r="E227" s="32"/>
      <c r="F227" s="8"/>
      <c r="G227" s="8"/>
      <c r="H227" s="8"/>
      <c r="I227" s="12"/>
      <c r="J227" s="33"/>
      <c r="K227" s="33"/>
      <c r="L227" s="33"/>
      <c r="M227" s="12"/>
      <c r="N227" s="12"/>
      <c r="O227" s="12"/>
      <c r="P227" s="12"/>
      <c r="Q227" s="12"/>
      <c r="R227" s="12"/>
      <c r="S227" s="12"/>
      <c r="T227" s="12"/>
    </row>
    <row r="228" spans="4:20" x14ac:dyDescent="0.35">
      <c r="D228" s="32"/>
      <c r="E228" s="32"/>
      <c r="F228" s="8"/>
      <c r="G228" s="8"/>
      <c r="H228" s="8"/>
      <c r="I228" s="12"/>
      <c r="J228" s="33"/>
      <c r="K228" s="33"/>
      <c r="L228" s="33"/>
      <c r="M228" s="12"/>
      <c r="N228" s="12"/>
      <c r="O228" s="12"/>
      <c r="P228" s="12"/>
      <c r="Q228" s="12"/>
      <c r="R228" s="12"/>
      <c r="S228" s="12"/>
      <c r="T228" s="12"/>
    </row>
    <row r="229" spans="4:20" x14ac:dyDescent="0.35">
      <c r="D229" s="32"/>
      <c r="E229" s="32"/>
      <c r="F229" s="8"/>
      <c r="G229" s="8"/>
      <c r="H229" s="8"/>
      <c r="I229" s="12"/>
      <c r="J229" s="33"/>
      <c r="K229" s="33"/>
      <c r="L229" s="33"/>
      <c r="M229" s="12"/>
      <c r="N229" s="12"/>
      <c r="O229" s="12"/>
      <c r="P229" s="12"/>
      <c r="Q229" s="12"/>
      <c r="R229" s="12"/>
      <c r="S229" s="12"/>
      <c r="T229" s="12"/>
    </row>
    <row r="230" spans="4:20" x14ac:dyDescent="0.35">
      <c r="D230" s="32"/>
      <c r="E230" s="32"/>
      <c r="F230" s="8"/>
      <c r="G230" s="8"/>
      <c r="H230" s="8"/>
      <c r="I230" s="12"/>
      <c r="J230" s="33"/>
      <c r="K230" s="33"/>
      <c r="L230" s="33"/>
      <c r="M230" s="12"/>
      <c r="N230" s="12"/>
      <c r="O230" s="12"/>
      <c r="P230" s="12"/>
      <c r="Q230" s="12"/>
      <c r="R230" s="12"/>
      <c r="S230" s="12"/>
      <c r="T230" s="12"/>
    </row>
    <row r="231" spans="4:20" x14ac:dyDescent="0.35">
      <c r="D231" s="32"/>
      <c r="E231" s="32"/>
      <c r="F231" s="8"/>
      <c r="G231" s="8"/>
      <c r="H231" s="8"/>
      <c r="I231" s="12"/>
      <c r="J231" s="33"/>
      <c r="K231" s="33"/>
      <c r="L231" s="33"/>
      <c r="M231" s="12"/>
      <c r="N231" s="12"/>
      <c r="O231" s="12"/>
      <c r="P231" s="12"/>
      <c r="Q231" s="12"/>
      <c r="R231" s="12"/>
      <c r="S231" s="12"/>
      <c r="T231" s="12"/>
    </row>
    <row r="232" spans="4:20" x14ac:dyDescent="0.35">
      <c r="D232" s="32"/>
      <c r="E232" s="32"/>
      <c r="F232" s="8"/>
      <c r="G232" s="8"/>
      <c r="H232" s="8"/>
      <c r="I232" s="12"/>
      <c r="J232" s="33"/>
      <c r="K232" s="33"/>
      <c r="L232" s="33"/>
      <c r="M232" s="12"/>
      <c r="N232" s="12"/>
      <c r="O232" s="12"/>
      <c r="P232" s="12"/>
      <c r="Q232" s="12"/>
      <c r="R232" s="12"/>
      <c r="S232" s="12"/>
      <c r="T232" s="12"/>
    </row>
    <row r="233" spans="4:20" x14ac:dyDescent="0.35">
      <c r="D233" s="32"/>
      <c r="E233" s="32"/>
      <c r="F233" s="8"/>
      <c r="G233" s="8"/>
      <c r="H233" s="8"/>
      <c r="I233" s="12"/>
      <c r="J233" s="33"/>
      <c r="K233" s="33"/>
      <c r="L233" s="33"/>
      <c r="M233" s="12"/>
      <c r="N233" s="12"/>
      <c r="O233" s="12"/>
      <c r="P233" s="12"/>
      <c r="Q233" s="12"/>
      <c r="R233" s="12"/>
      <c r="S233" s="12"/>
      <c r="T233" s="12"/>
    </row>
    <row r="234" spans="4:20" x14ac:dyDescent="0.35">
      <c r="D234" s="32"/>
      <c r="E234" s="32"/>
      <c r="F234" s="8"/>
      <c r="G234" s="8"/>
      <c r="H234" s="8"/>
      <c r="I234" s="12"/>
      <c r="J234" s="33"/>
      <c r="K234" s="33"/>
      <c r="L234" s="33"/>
      <c r="M234" s="12"/>
      <c r="N234" s="12"/>
      <c r="O234" s="12"/>
      <c r="P234" s="12"/>
      <c r="Q234" s="12"/>
      <c r="R234" s="12"/>
      <c r="S234" s="12"/>
      <c r="T234" s="12"/>
    </row>
    <row r="235" spans="4:20" x14ac:dyDescent="0.35">
      <c r="D235" s="32"/>
      <c r="E235" s="32"/>
      <c r="F235" s="8"/>
      <c r="G235" s="8"/>
      <c r="H235" s="8"/>
      <c r="I235" s="12"/>
      <c r="J235" s="33"/>
      <c r="K235" s="33"/>
      <c r="L235" s="33"/>
      <c r="M235" s="12"/>
      <c r="N235" s="12"/>
      <c r="O235" s="12"/>
      <c r="P235" s="12"/>
      <c r="Q235" s="12"/>
      <c r="R235" s="12"/>
      <c r="S235" s="12"/>
      <c r="T235" s="12"/>
    </row>
    <row r="236" spans="4:20" x14ac:dyDescent="0.35">
      <c r="D236" s="32"/>
      <c r="E236" s="32"/>
      <c r="F236" s="8"/>
      <c r="G236" s="8"/>
      <c r="H236" s="8"/>
      <c r="I236" s="12"/>
      <c r="J236" s="33"/>
      <c r="K236" s="33"/>
      <c r="L236" s="33"/>
      <c r="M236" s="12"/>
      <c r="N236" s="12"/>
      <c r="O236" s="12"/>
      <c r="P236" s="12"/>
      <c r="Q236" s="12"/>
      <c r="R236" s="12"/>
      <c r="S236" s="12"/>
      <c r="T236" s="12"/>
    </row>
    <row r="237" spans="4:20" x14ac:dyDescent="0.35">
      <c r="D237" s="32"/>
      <c r="E237" s="32"/>
      <c r="F237" s="8"/>
      <c r="G237" s="8"/>
      <c r="H237" s="8"/>
      <c r="I237" s="12"/>
      <c r="J237" s="33"/>
      <c r="K237" s="33"/>
      <c r="L237" s="33"/>
      <c r="M237" s="12"/>
      <c r="N237" s="12"/>
      <c r="O237" s="12"/>
      <c r="P237" s="12"/>
      <c r="Q237" s="12"/>
      <c r="R237" s="12"/>
      <c r="S237" s="12"/>
      <c r="T237" s="12"/>
    </row>
    <row r="238" spans="4:20" x14ac:dyDescent="0.35">
      <c r="D238" s="32"/>
      <c r="E238" s="32"/>
      <c r="F238" s="8"/>
      <c r="G238" s="8"/>
      <c r="H238" s="8"/>
      <c r="I238" s="12"/>
      <c r="J238" s="33"/>
      <c r="K238" s="33"/>
      <c r="L238" s="33"/>
      <c r="M238" s="12"/>
      <c r="N238" s="12"/>
      <c r="O238" s="12"/>
      <c r="P238" s="12"/>
      <c r="Q238" s="12"/>
      <c r="R238" s="12"/>
      <c r="S238" s="12"/>
      <c r="T238" s="12"/>
    </row>
    <row r="239" spans="4:20" x14ac:dyDescent="0.35">
      <c r="D239" s="32"/>
      <c r="E239" s="32"/>
      <c r="F239" s="8"/>
      <c r="G239" s="8"/>
      <c r="H239" s="8"/>
      <c r="I239" s="12"/>
      <c r="J239" s="33"/>
      <c r="K239" s="33"/>
      <c r="L239" s="33"/>
      <c r="M239" s="12"/>
      <c r="N239" s="12"/>
      <c r="O239" s="12"/>
      <c r="P239" s="12"/>
      <c r="Q239" s="12"/>
      <c r="R239" s="12"/>
      <c r="S239" s="12"/>
      <c r="T239" s="12"/>
    </row>
    <row r="240" spans="4:20" x14ac:dyDescent="0.35">
      <c r="D240" s="32"/>
      <c r="E240" s="32"/>
      <c r="F240" s="8"/>
      <c r="G240" s="8"/>
      <c r="H240" s="8"/>
      <c r="I240" s="12"/>
      <c r="J240" s="33"/>
      <c r="K240" s="33"/>
      <c r="L240" s="33"/>
      <c r="M240" s="12"/>
      <c r="N240" s="12"/>
      <c r="O240" s="12"/>
      <c r="P240" s="12"/>
      <c r="Q240" s="12"/>
      <c r="R240" s="12"/>
      <c r="S240" s="12"/>
      <c r="T240" s="12"/>
    </row>
    <row r="241" spans="4:20" x14ac:dyDescent="0.35">
      <c r="D241" s="32"/>
      <c r="E241" s="32"/>
      <c r="F241" s="8"/>
      <c r="G241" s="8"/>
      <c r="H241" s="8"/>
      <c r="I241" s="12"/>
      <c r="J241" s="33"/>
      <c r="K241" s="33"/>
      <c r="L241" s="33"/>
      <c r="M241" s="12"/>
      <c r="N241" s="12"/>
      <c r="O241" s="12"/>
      <c r="P241" s="12"/>
      <c r="Q241" s="12"/>
      <c r="R241" s="12"/>
      <c r="S241" s="12"/>
      <c r="T241" s="12"/>
    </row>
    <row r="242" spans="4:20" x14ac:dyDescent="0.35">
      <c r="D242" s="32"/>
      <c r="E242" s="32"/>
      <c r="F242" s="8"/>
      <c r="G242" s="8"/>
      <c r="H242" s="8"/>
      <c r="I242" s="12"/>
      <c r="J242" s="33"/>
      <c r="K242" s="33"/>
      <c r="L242" s="33"/>
      <c r="M242" s="12"/>
      <c r="N242" s="12"/>
      <c r="O242" s="12"/>
      <c r="P242" s="12"/>
      <c r="Q242" s="12"/>
      <c r="R242" s="12"/>
      <c r="S242" s="12"/>
      <c r="T242" s="12"/>
    </row>
    <row r="243" spans="4:20" x14ac:dyDescent="0.35">
      <c r="D243" s="32"/>
      <c r="E243" s="32"/>
      <c r="F243" s="8"/>
      <c r="G243" s="8"/>
      <c r="H243" s="8"/>
      <c r="I243" s="12"/>
      <c r="J243" s="33"/>
      <c r="K243" s="33"/>
      <c r="L243" s="33"/>
      <c r="M243" s="12"/>
      <c r="N243" s="12"/>
      <c r="O243" s="12"/>
      <c r="P243" s="12"/>
      <c r="Q243" s="12"/>
      <c r="R243" s="12"/>
      <c r="S243" s="12"/>
      <c r="T243" s="12"/>
    </row>
    <row r="244" spans="4:20" x14ac:dyDescent="0.35">
      <c r="D244" s="32"/>
      <c r="E244" s="32"/>
      <c r="F244" s="8"/>
      <c r="G244" s="8"/>
      <c r="H244" s="8"/>
      <c r="I244" s="12"/>
      <c r="J244" s="33"/>
      <c r="K244" s="33"/>
      <c r="L244" s="33"/>
      <c r="M244" s="12"/>
      <c r="N244" s="12"/>
      <c r="O244" s="12"/>
      <c r="P244" s="12"/>
      <c r="Q244" s="12"/>
      <c r="R244" s="12"/>
      <c r="S244" s="12"/>
      <c r="T244" s="12"/>
    </row>
    <row r="245" spans="4:20" x14ac:dyDescent="0.35">
      <c r="D245" s="32"/>
      <c r="E245" s="32"/>
      <c r="F245" s="8"/>
      <c r="G245" s="8"/>
      <c r="H245" s="8"/>
      <c r="I245" s="12"/>
      <c r="J245" s="33"/>
      <c r="K245" s="33"/>
      <c r="L245" s="33"/>
      <c r="M245" s="12"/>
      <c r="N245" s="12"/>
      <c r="O245" s="12"/>
      <c r="P245" s="12"/>
      <c r="Q245" s="12"/>
      <c r="R245" s="12"/>
      <c r="S245" s="12"/>
      <c r="T245" s="12"/>
    </row>
    <row r="246" spans="4:20" x14ac:dyDescent="0.35">
      <c r="D246" s="32"/>
      <c r="E246" s="32"/>
      <c r="F246" s="8"/>
      <c r="G246" s="8"/>
      <c r="H246" s="8"/>
      <c r="I246" s="12"/>
      <c r="J246" s="33"/>
      <c r="K246" s="33"/>
      <c r="L246" s="33"/>
      <c r="M246" s="12"/>
      <c r="N246" s="12"/>
      <c r="O246" s="12"/>
      <c r="P246" s="12"/>
      <c r="Q246" s="12"/>
      <c r="R246" s="12"/>
      <c r="S246" s="12"/>
      <c r="T246" s="12"/>
    </row>
    <row r="247" spans="4:20" x14ac:dyDescent="0.35">
      <c r="D247" s="32"/>
      <c r="E247" s="32"/>
      <c r="F247" s="8"/>
      <c r="G247" s="8"/>
      <c r="H247" s="8"/>
      <c r="I247" s="12"/>
      <c r="J247" s="33"/>
      <c r="K247" s="33"/>
      <c r="L247" s="33"/>
      <c r="M247" s="12"/>
      <c r="N247" s="12"/>
      <c r="O247" s="12"/>
      <c r="P247" s="12"/>
      <c r="Q247" s="12"/>
      <c r="R247" s="12"/>
      <c r="S247" s="12"/>
      <c r="T247" s="12"/>
    </row>
    <row r="248" spans="4:20" x14ac:dyDescent="0.35">
      <c r="D248" s="32"/>
      <c r="E248" s="32"/>
      <c r="F248" s="8"/>
      <c r="G248" s="8"/>
      <c r="H248" s="8"/>
      <c r="I248" s="12"/>
      <c r="J248" s="33"/>
      <c r="K248" s="33"/>
      <c r="L248" s="33"/>
      <c r="M248" s="12"/>
      <c r="N248" s="12"/>
      <c r="O248" s="12"/>
      <c r="P248" s="12"/>
      <c r="Q248" s="12"/>
      <c r="R248" s="12"/>
      <c r="S248" s="12"/>
      <c r="T248" s="12"/>
    </row>
    <row r="249" spans="4:20" x14ac:dyDescent="0.35">
      <c r="D249" s="32"/>
      <c r="E249" s="32"/>
      <c r="F249" s="8"/>
      <c r="G249" s="8"/>
      <c r="H249" s="8"/>
      <c r="I249" s="12"/>
      <c r="J249" s="33"/>
      <c r="K249" s="33"/>
      <c r="L249" s="33"/>
      <c r="M249" s="12"/>
      <c r="N249" s="12"/>
      <c r="O249" s="12"/>
      <c r="P249" s="12"/>
      <c r="Q249" s="12"/>
      <c r="R249" s="12"/>
      <c r="S249" s="12"/>
      <c r="T249" s="12"/>
    </row>
    <row r="250" spans="4:20" x14ac:dyDescent="0.35">
      <c r="D250" s="32"/>
      <c r="E250" s="32"/>
      <c r="F250" s="8"/>
      <c r="G250" s="8"/>
      <c r="H250" s="8"/>
      <c r="I250" s="12"/>
      <c r="J250" s="33"/>
      <c r="K250" s="33"/>
      <c r="L250" s="33"/>
      <c r="M250" s="12"/>
      <c r="N250" s="12"/>
      <c r="O250" s="12"/>
      <c r="P250" s="12"/>
      <c r="Q250" s="12"/>
      <c r="R250" s="12"/>
      <c r="S250" s="12"/>
      <c r="T250" s="12"/>
    </row>
    <row r="251" spans="4:20" x14ac:dyDescent="0.35">
      <c r="D251" s="32"/>
      <c r="E251" s="32"/>
      <c r="F251" s="8"/>
      <c r="G251" s="8"/>
      <c r="H251" s="8"/>
      <c r="I251" s="12"/>
      <c r="J251" s="33"/>
      <c r="K251" s="33"/>
      <c r="L251" s="33"/>
      <c r="M251" s="12"/>
      <c r="N251" s="12"/>
      <c r="O251" s="12"/>
      <c r="P251" s="12"/>
      <c r="Q251" s="12"/>
      <c r="R251" s="12"/>
      <c r="S251" s="12"/>
      <c r="T251" s="12"/>
    </row>
    <row r="252" spans="4:20" x14ac:dyDescent="0.35">
      <c r="D252" s="32"/>
      <c r="E252" s="32"/>
      <c r="F252" s="8"/>
      <c r="G252" s="8"/>
      <c r="H252" s="8"/>
      <c r="I252" s="12"/>
      <c r="J252" s="33"/>
      <c r="K252" s="33"/>
      <c r="L252" s="33"/>
      <c r="M252" s="12"/>
      <c r="N252" s="12"/>
      <c r="O252" s="12"/>
      <c r="P252" s="12"/>
      <c r="Q252" s="12"/>
      <c r="R252" s="12"/>
      <c r="S252" s="12"/>
      <c r="T252" s="12"/>
    </row>
    <row r="253" spans="4:20" x14ac:dyDescent="0.35">
      <c r="D253" s="32"/>
      <c r="E253" s="32"/>
      <c r="F253" s="8"/>
      <c r="G253" s="8"/>
      <c r="H253" s="8"/>
      <c r="I253" s="12"/>
      <c r="J253" s="33"/>
      <c r="K253" s="33"/>
      <c r="L253" s="33"/>
      <c r="M253" s="12"/>
      <c r="N253" s="12"/>
      <c r="O253" s="12"/>
      <c r="P253" s="12"/>
      <c r="Q253" s="12"/>
      <c r="R253" s="12"/>
      <c r="S253" s="12"/>
      <c r="T253" s="12"/>
    </row>
    <row r="254" spans="4:20" x14ac:dyDescent="0.35">
      <c r="D254" s="32"/>
      <c r="E254" s="32"/>
      <c r="F254" s="8"/>
      <c r="G254" s="8"/>
      <c r="H254" s="8"/>
      <c r="I254" s="12"/>
      <c r="J254" s="33"/>
      <c r="K254" s="33"/>
      <c r="L254" s="33"/>
      <c r="M254" s="12"/>
      <c r="N254" s="12"/>
      <c r="O254" s="12"/>
      <c r="P254" s="12"/>
      <c r="Q254" s="12"/>
      <c r="R254" s="12"/>
      <c r="S254" s="12"/>
      <c r="T254" s="12"/>
    </row>
    <row r="255" spans="4:20" x14ac:dyDescent="0.35">
      <c r="D255" s="32"/>
      <c r="E255" s="32"/>
      <c r="F255" s="8"/>
      <c r="G255" s="8"/>
      <c r="H255" s="8"/>
      <c r="I255" s="12"/>
      <c r="J255" s="33"/>
      <c r="K255" s="33"/>
      <c r="L255" s="33"/>
      <c r="M255" s="12"/>
      <c r="N255" s="12"/>
      <c r="O255" s="12"/>
      <c r="P255" s="12"/>
      <c r="Q255" s="12"/>
      <c r="R255" s="12"/>
      <c r="S255" s="12"/>
      <c r="T255" s="12"/>
    </row>
    <row r="256" spans="4:20" x14ac:dyDescent="0.35">
      <c r="D256" s="32"/>
      <c r="E256" s="32"/>
      <c r="F256" s="8"/>
      <c r="G256" s="8"/>
      <c r="H256" s="8"/>
      <c r="I256" s="12"/>
      <c r="J256" s="33"/>
      <c r="K256" s="33"/>
      <c r="L256" s="33"/>
      <c r="M256" s="12"/>
      <c r="N256" s="12"/>
      <c r="O256" s="12"/>
      <c r="P256" s="12"/>
      <c r="Q256" s="12"/>
      <c r="R256" s="12"/>
      <c r="S256" s="12"/>
      <c r="T256" s="12"/>
    </row>
    <row r="257" spans="4:20" x14ac:dyDescent="0.35">
      <c r="D257" s="32"/>
      <c r="E257" s="32"/>
      <c r="F257" s="8"/>
      <c r="G257" s="8"/>
      <c r="H257" s="8"/>
      <c r="I257" s="12"/>
      <c r="J257" s="33"/>
      <c r="K257" s="33"/>
      <c r="L257" s="33"/>
      <c r="M257" s="12"/>
      <c r="N257" s="12"/>
      <c r="O257" s="12"/>
      <c r="P257" s="12"/>
      <c r="Q257" s="12"/>
      <c r="R257" s="12"/>
      <c r="S257" s="12"/>
      <c r="T257" s="12"/>
    </row>
    <row r="258" spans="4:20" x14ac:dyDescent="0.35">
      <c r="D258" s="32"/>
      <c r="E258" s="32"/>
      <c r="F258" s="8"/>
      <c r="G258" s="8"/>
      <c r="H258" s="8"/>
      <c r="I258" s="12"/>
      <c r="J258" s="33"/>
      <c r="K258" s="33"/>
      <c r="L258" s="33"/>
      <c r="M258" s="12"/>
      <c r="N258" s="12"/>
      <c r="O258" s="12"/>
      <c r="P258" s="12"/>
      <c r="Q258" s="12"/>
      <c r="R258" s="12"/>
      <c r="S258" s="12"/>
      <c r="T258" s="12"/>
    </row>
    <row r="259" spans="4:20" x14ac:dyDescent="0.35">
      <c r="D259" s="32"/>
      <c r="E259" s="32"/>
      <c r="F259" s="8"/>
      <c r="G259" s="8"/>
      <c r="H259" s="8"/>
      <c r="I259" s="12"/>
      <c r="J259" s="33"/>
      <c r="K259" s="33"/>
      <c r="L259" s="33"/>
      <c r="M259" s="12"/>
      <c r="N259" s="12"/>
      <c r="O259" s="12"/>
      <c r="P259" s="12"/>
      <c r="Q259" s="12"/>
      <c r="R259" s="12"/>
      <c r="S259" s="12"/>
      <c r="T259" s="12"/>
    </row>
    <row r="260" spans="4:20" x14ac:dyDescent="0.35">
      <c r="D260" s="32"/>
      <c r="E260" s="32"/>
      <c r="F260" s="8"/>
      <c r="G260" s="8"/>
      <c r="H260" s="8"/>
      <c r="I260" s="12"/>
      <c r="J260" s="33"/>
      <c r="K260" s="33"/>
      <c r="L260" s="33"/>
      <c r="M260" s="12"/>
      <c r="N260" s="12"/>
      <c r="O260" s="12"/>
      <c r="P260" s="12"/>
      <c r="Q260" s="12"/>
      <c r="R260" s="12"/>
      <c r="S260" s="12"/>
      <c r="T260" s="12"/>
    </row>
    <row r="261" spans="4:20" x14ac:dyDescent="0.35">
      <c r="D261" s="32"/>
      <c r="E261" s="32"/>
      <c r="F261" s="8"/>
      <c r="G261" s="8"/>
      <c r="H261" s="8"/>
      <c r="I261" s="12"/>
      <c r="J261" s="33"/>
      <c r="K261" s="33"/>
      <c r="L261" s="33"/>
      <c r="M261" s="12"/>
      <c r="N261" s="12"/>
      <c r="O261" s="12"/>
      <c r="P261" s="12"/>
      <c r="Q261" s="12"/>
      <c r="R261" s="12"/>
      <c r="S261" s="12"/>
      <c r="T261" s="12"/>
    </row>
    <row r="262" spans="4:20" x14ac:dyDescent="0.35">
      <c r="D262" s="32"/>
      <c r="E262" s="32"/>
      <c r="F262" s="8"/>
      <c r="G262" s="8"/>
      <c r="H262" s="8"/>
      <c r="I262" s="12"/>
      <c r="J262" s="33"/>
      <c r="K262" s="33"/>
      <c r="L262" s="33"/>
      <c r="M262" s="12"/>
      <c r="N262" s="12"/>
      <c r="O262" s="12"/>
      <c r="P262" s="12"/>
      <c r="Q262" s="12"/>
      <c r="R262" s="12"/>
      <c r="S262" s="12"/>
      <c r="T262" s="12"/>
    </row>
    <row r="263" spans="4:20" x14ac:dyDescent="0.35">
      <c r="D263" s="32"/>
      <c r="E263" s="32"/>
      <c r="F263" s="8"/>
      <c r="G263" s="8"/>
      <c r="H263" s="8"/>
      <c r="I263" s="12"/>
      <c r="J263" s="33"/>
      <c r="K263" s="33"/>
      <c r="L263" s="33"/>
      <c r="M263" s="12"/>
      <c r="N263" s="12"/>
      <c r="O263" s="12"/>
      <c r="P263" s="12"/>
      <c r="Q263" s="12"/>
      <c r="R263" s="12"/>
      <c r="S263" s="12"/>
      <c r="T263" s="12"/>
    </row>
    <row r="264" spans="4:20" x14ac:dyDescent="0.35">
      <c r="D264" s="32"/>
      <c r="E264" s="32"/>
      <c r="F264" s="8"/>
      <c r="G264" s="8"/>
      <c r="H264" s="8"/>
      <c r="I264" s="12"/>
      <c r="J264" s="33"/>
      <c r="K264" s="33"/>
      <c r="L264" s="33"/>
      <c r="M264" s="12"/>
      <c r="N264" s="12"/>
      <c r="O264" s="12"/>
      <c r="P264" s="12"/>
      <c r="Q264" s="12"/>
      <c r="R264" s="12"/>
      <c r="S264" s="12"/>
      <c r="T264" s="12"/>
    </row>
    <row r="265" spans="4:20" x14ac:dyDescent="0.35">
      <c r="D265" s="32"/>
      <c r="E265" s="32"/>
      <c r="F265" s="8"/>
      <c r="G265" s="8"/>
      <c r="H265" s="8"/>
      <c r="I265" s="12"/>
      <c r="J265" s="33"/>
      <c r="K265" s="33"/>
      <c r="L265" s="33"/>
      <c r="M265" s="12"/>
      <c r="N265" s="12"/>
      <c r="O265" s="12"/>
      <c r="P265" s="12"/>
      <c r="Q265" s="12"/>
      <c r="R265" s="12"/>
      <c r="S265" s="12"/>
      <c r="T265" s="12"/>
    </row>
    <row r="266" spans="4:20" x14ac:dyDescent="0.35">
      <c r="D266" s="32"/>
      <c r="E266" s="32"/>
      <c r="F266" s="8"/>
      <c r="G266" s="8"/>
      <c r="H266" s="8"/>
      <c r="I266" s="12"/>
      <c r="J266" s="33"/>
      <c r="K266" s="33"/>
      <c r="L266" s="33"/>
      <c r="M266" s="12"/>
      <c r="N266" s="12"/>
      <c r="O266" s="12"/>
      <c r="P266" s="12"/>
      <c r="Q266" s="12"/>
      <c r="R266" s="12"/>
      <c r="S266" s="12"/>
      <c r="T266" s="12"/>
    </row>
    <row r="267" spans="4:20" x14ac:dyDescent="0.35">
      <c r="D267" s="32"/>
      <c r="E267" s="32"/>
      <c r="F267" s="8"/>
      <c r="G267" s="8"/>
      <c r="H267" s="8"/>
      <c r="I267" s="12"/>
      <c r="J267" s="33"/>
      <c r="K267" s="33"/>
      <c r="L267" s="33"/>
      <c r="M267" s="12"/>
      <c r="N267" s="12"/>
      <c r="O267" s="12"/>
      <c r="P267" s="12"/>
      <c r="Q267" s="12"/>
      <c r="R267" s="12"/>
      <c r="S267" s="12"/>
      <c r="T267" s="12"/>
    </row>
    <row r="268" spans="4:20" x14ac:dyDescent="0.35">
      <c r="D268" s="32"/>
      <c r="E268" s="32"/>
      <c r="F268" s="8"/>
      <c r="G268" s="8"/>
      <c r="H268" s="8"/>
      <c r="I268" s="12"/>
      <c r="J268" s="33"/>
      <c r="K268" s="33"/>
      <c r="L268" s="33"/>
      <c r="M268" s="12"/>
      <c r="N268" s="12"/>
      <c r="O268" s="12"/>
      <c r="P268" s="12"/>
      <c r="Q268" s="12"/>
      <c r="R268" s="12"/>
      <c r="S268" s="12"/>
      <c r="T268" s="12"/>
    </row>
    <row r="269" spans="4:20" x14ac:dyDescent="0.35">
      <c r="D269" s="32"/>
      <c r="E269" s="32"/>
      <c r="F269" s="8"/>
      <c r="G269" s="8"/>
      <c r="H269" s="8"/>
      <c r="I269" s="12"/>
      <c r="J269" s="33"/>
      <c r="K269" s="33"/>
      <c r="L269" s="33"/>
      <c r="M269" s="12"/>
      <c r="N269" s="12"/>
      <c r="O269" s="12"/>
      <c r="P269" s="12"/>
      <c r="Q269" s="12"/>
      <c r="R269" s="12"/>
      <c r="S269" s="12"/>
      <c r="T269" s="12"/>
    </row>
    <row r="270" spans="4:20" x14ac:dyDescent="0.35">
      <c r="D270" s="32"/>
      <c r="E270" s="32"/>
      <c r="F270" s="8"/>
      <c r="G270" s="8"/>
      <c r="H270" s="8"/>
      <c r="I270" s="12"/>
      <c r="J270" s="33"/>
      <c r="K270" s="33"/>
      <c r="L270" s="33"/>
      <c r="M270" s="12"/>
      <c r="N270" s="12"/>
      <c r="O270" s="12"/>
      <c r="P270" s="12"/>
      <c r="Q270" s="12"/>
      <c r="R270" s="12"/>
      <c r="S270" s="12"/>
      <c r="T270" s="12"/>
    </row>
    <row r="271" spans="4:20" x14ac:dyDescent="0.35">
      <c r="D271" s="32"/>
      <c r="E271" s="32"/>
      <c r="F271" s="8"/>
      <c r="G271" s="8"/>
      <c r="H271" s="8"/>
      <c r="I271" s="12"/>
      <c r="J271" s="33"/>
      <c r="K271" s="33"/>
      <c r="L271" s="33"/>
      <c r="M271" s="12"/>
      <c r="N271" s="12"/>
      <c r="O271" s="12"/>
      <c r="P271" s="12"/>
      <c r="Q271" s="12"/>
      <c r="R271" s="12"/>
      <c r="S271" s="12"/>
      <c r="T271" s="12"/>
    </row>
    <row r="272" spans="4:20" x14ac:dyDescent="0.35">
      <c r="D272" s="32"/>
      <c r="E272" s="32"/>
      <c r="F272" s="8"/>
      <c r="G272" s="8"/>
      <c r="H272" s="8"/>
      <c r="I272" s="12"/>
      <c r="J272" s="33"/>
      <c r="K272" s="33"/>
      <c r="L272" s="33"/>
      <c r="M272" s="12"/>
      <c r="N272" s="12"/>
      <c r="O272" s="12"/>
      <c r="P272" s="12"/>
      <c r="Q272" s="12"/>
      <c r="R272" s="12"/>
      <c r="S272" s="12"/>
      <c r="T272" s="12"/>
    </row>
    <row r="273" spans="4:20" x14ac:dyDescent="0.35">
      <c r="D273" s="32"/>
      <c r="E273" s="32"/>
      <c r="F273" s="8"/>
      <c r="G273" s="8"/>
      <c r="H273" s="8"/>
      <c r="I273" s="12"/>
      <c r="J273" s="33"/>
      <c r="K273" s="33"/>
      <c r="L273" s="33"/>
      <c r="M273" s="12"/>
      <c r="N273" s="12"/>
      <c r="O273" s="12"/>
      <c r="P273" s="12"/>
      <c r="Q273" s="12"/>
      <c r="R273" s="12"/>
      <c r="S273" s="12"/>
      <c r="T273" s="12"/>
    </row>
    <row r="274" spans="4:20" x14ac:dyDescent="0.35">
      <c r="D274" s="32"/>
      <c r="E274" s="32"/>
      <c r="F274" s="8"/>
      <c r="G274" s="8"/>
      <c r="H274" s="8"/>
      <c r="I274" s="12"/>
      <c r="J274" s="33"/>
      <c r="K274" s="33"/>
      <c r="L274" s="33"/>
      <c r="M274" s="12"/>
      <c r="N274" s="12"/>
      <c r="O274" s="12"/>
      <c r="P274" s="12"/>
      <c r="Q274" s="12"/>
      <c r="R274" s="12"/>
      <c r="S274" s="12"/>
      <c r="T274" s="12"/>
    </row>
    <row r="275" spans="4:20" x14ac:dyDescent="0.35">
      <c r="D275" s="32"/>
      <c r="E275" s="32"/>
      <c r="F275" s="8"/>
      <c r="G275" s="8"/>
      <c r="H275" s="8"/>
      <c r="I275" s="12"/>
      <c r="J275" s="33"/>
      <c r="K275" s="33"/>
      <c r="L275" s="33"/>
      <c r="M275" s="12"/>
      <c r="N275" s="12"/>
      <c r="O275" s="12"/>
      <c r="P275" s="12"/>
      <c r="Q275" s="12"/>
      <c r="R275" s="12"/>
      <c r="S275" s="12"/>
      <c r="T275" s="12"/>
    </row>
    <row r="276" spans="4:20" x14ac:dyDescent="0.35">
      <c r="D276" s="32"/>
      <c r="E276" s="32"/>
      <c r="F276" s="8"/>
      <c r="G276" s="8"/>
      <c r="H276" s="8"/>
      <c r="I276" s="12"/>
      <c r="J276" s="33"/>
      <c r="K276" s="33"/>
      <c r="L276" s="33"/>
      <c r="M276" s="12"/>
      <c r="N276" s="12"/>
      <c r="O276" s="12"/>
      <c r="P276" s="12"/>
      <c r="Q276" s="12"/>
      <c r="R276" s="12"/>
      <c r="S276" s="12"/>
      <c r="T276" s="12"/>
    </row>
    <row r="277" spans="4:20" x14ac:dyDescent="0.35">
      <c r="D277" s="32"/>
      <c r="E277" s="32"/>
      <c r="F277" s="8"/>
      <c r="G277" s="8"/>
      <c r="H277" s="8"/>
      <c r="I277" s="12"/>
      <c r="J277" s="33"/>
      <c r="K277" s="33"/>
      <c r="L277" s="33"/>
      <c r="M277" s="12"/>
      <c r="N277" s="12"/>
      <c r="O277" s="12"/>
      <c r="P277" s="12"/>
      <c r="Q277" s="12"/>
      <c r="R277" s="12"/>
      <c r="S277" s="12"/>
      <c r="T277" s="12"/>
    </row>
    <row r="278" spans="4:20" x14ac:dyDescent="0.35">
      <c r="D278" s="32"/>
      <c r="E278" s="32"/>
      <c r="F278" s="8"/>
      <c r="G278" s="8"/>
      <c r="H278" s="8"/>
      <c r="I278" s="12"/>
      <c r="J278" s="33"/>
      <c r="K278" s="33"/>
      <c r="L278" s="33"/>
      <c r="M278" s="12"/>
      <c r="N278" s="12"/>
      <c r="O278" s="12"/>
      <c r="P278" s="12"/>
      <c r="Q278" s="12"/>
      <c r="R278" s="12"/>
      <c r="S278" s="12"/>
      <c r="T278" s="12"/>
    </row>
    <row r="279" spans="4:20" x14ac:dyDescent="0.35">
      <c r="D279" s="32"/>
      <c r="E279" s="32"/>
      <c r="F279" s="8"/>
      <c r="G279" s="8"/>
      <c r="H279" s="8"/>
      <c r="I279" s="12"/>
      <c r="J279" s="33"/>
      <c r="K279" s="33"/>
      <c r="L279" s="33"/>
      <c r="M279" s="12"/>
      <c r="N279" s="12"/>
      <c r="O279" s="12"/>
      <c r="P279" s="12"/>
      <c r="Q279" s="12"/>
      <c r="R279" s="12"/>
      <c r="S279" s="12"/>
      <c r="T279" s="12"/>
    </row>
    <row r="280" spans="4:20" x14ac:dyDescent="0.35">
      <c r="D280" s="32"/>
      <c r="E280" s="32"/>
      <c r="F280" s="8"/>
      <c r="G280" s="8"/>
      <c r="H280" s="8"/>
      <c r="I280" s="12"/>
      <c r="J280" s="33"/>
      <c r="K280" s="33"/>
      <c r="L280" s="33"/>
      <c r="M280" s="12"/>
      <c r="N280" s="12"/>
      <c r="O280" s="12"/>
      <c r="P280" s="12"/>
      <c r="Q280" s="12"/>
      <c r="R280" s="12"/>
      <c r="S280" s="12"/>
      <c r="T280" s="12"/>
    </row>
    <row r="281" spans="4:20" x14ac:dyDescent="0.35">
      <c r="D281" s="32"/>
      <c r="E281" s="32"/>
      <c r="F281" s="8"/>
      <c r="G281" s="8"/>
      <c r="H281" s="8"/>
      <c r="I281" s="12"/>
      <c r="J281" s="33"/>
      <c r="K281" s="33"/>
      <c r="L281" s="33"/>
      <c r="M281" s="12"/>
      <c r="N281" s="12"/>
      <c r="O281" s="12"/>
      <c r="P281" s="12"/>
      <c r="Q281" s="12"/>
      <c r="R281" s="12"/>
      <c r="S281" s="12"/>
      <c r="T281" s="12"/>
    </row>
    <row r="282" spans="4:20" x14ac:dyDescent="0.35">
      <c r="D282" s="32"/>
      <c r="E282" s="32"/>
      <c r="F282" s="8"/>
      <c r="G282" s="8"/>
      <c r="H282" s="8"/>
      <c r="I282" s="12"/>
      <c r="J282" s="33"/>
      <c r="K282" s="33"/>
      <c r="L282" s="33"/>
      <c r="M282" s="12"/>
      <c r="N282" s="12"/>
      <c r="O282" s="12"/>
      <c r="P282" s="12"/>
      <c r="Q282" s="12"/>
      <c r="R282" s="12"/>
      <c r="S282" s="12"/>
      <c r="T282" s="12"/>
    </row>
    <row r="283" spans="4:20" x14ac:dyDescent="0.35">
      <c r="D283" s="32"/>
      <c r="E283" s="32"/>
      <c r="F283" s="8"/>
      <c r="G283" s="8"/>
      <c r="H283" s="8"/>
      <c r="I283" s="12"/>
      <c r="J283" s="33"/>
      <c r="K283" s="33"/>
      <c r="L283" s="33"/>
      <c r="M283" s="12"/>
      <c r="N283" s="12"/>
      <c r="O283" s="12"/>
      <c r="P283" s="12"/>
      <c r="Q283" s="12"/>
      <c r="R283" s="12"/>
      <c r="S283" s="12"/>
      <c r="T283" s="12"/>
    </row>
    <row r="284" spans="4:20" x14ac:dyDescent="0.35">
      <c r="D284" s="32"/>
      <c r="E284" s="32"/>
      <c r="F284" s="8"/>
      <c r="G284" s="8"/>
      <c r="H284" s="8"/>
      <c r="I284" s="12"/>
      <c r="J284" s="33"/>
      <c r="K284" s="33"/>
      <c r="L284" s="33"/>
      <c r="M284" s="12"/>
      <c r="N284" s="12"/>
      <c r="O284" s="12"/>
      <c r="P284" s="12"/>
      <c r="Q284" s="12"/>
      <c r="R284" s="12"/>
      <c r="S284" s="12"/>
      <c r="T284" s="12"/>
    </row>
    <row r="285" spans="4:20" x14ac:dyDescent="0.35">
      <c r="D285" s="32"/>
      <c r="E285" s="32"/>
      <c r="F285" s="8"/>
      <c r="G285" s="8"/>
      <c r="H285" s="8"/>
      <c r="I285" s="12"/>
      <c r="J285" s="33"/>
      <c r="K285" s="33"/>
      <c r="L285" s="33"/>
      <c r="M285" s="12"/>
      <c r="N285" s="12"/>
      <c r="O285" s="12"/>
      <c r="P285" s="12"/>
      <c r="Q285" s="12"/>
      <c r="R285" s="12"/>
      <c r="S285" s="12"/>
      <c r="T285" s="12"/>
    </row>
    <row r="286" spans="4:20" x14ac:dyDescent="0.35">
      <c r="D286" s="32"/>
      <c r="E286" s="32"/>
      <c r="F286" s="8"/>
      <c r="G286" s="8"/>
      <c r="H286" s="8"/>
      <c r="I286" s="12"/>
      <c r="J286" s="33"/>
      <c r="K286" s="33"/>
      <c r="L286" s="33"/>
      <c r="M286" s="12"/>
      <c r="N286" s="12"/>
      <c r="O286" s="12"/>
      <c r="P286" s="12"/>
      <c r="Q286" s="12"/>
      <c r="R286" s="12"/>
      <c r="S286" s="12"/>
      <c r="T286" s="12"/>
    </row>
    <row r="287" spans="4:20" x14ac:dyDescent="0.35">
      <c r="D287" s="32"/>
      <c r="E287" s="32"/>
      <c r="F287" s="8"/>
      <c r="G287" s="8"/>
      <c r="H287" s="8"/>
      <c r="I287" s="12"/>
      <c r="J287" s="33"/>
      <c r="K287" s="33"/>
      <c r="L287" s="33"/>
      <c r="M287" s="12"/>
      <c r="N287" s="12"/>
      <c r="O287" s="12"/>
      <c r="P287" s="12"/>
      <c r="Q287" s="12"/>
      <c r="R287" s="12"/>
      <c r="S287" s="12"/>
      <c r="T287" s="12"/>
    </row>
    <row r="288" spans="4:20" x14ac:dyDescent="0.35">
      <c r="D288" s="32"/>
      <c r="E288" s="32"/>
      <c r="F288" s="8"/>
      <c r="G288" s="8"/>
      <c r="H288" s="8"/>
      <c r="I288" s="12"/>
      <c r="J288" s="33"/>
      <c r="K288" s="33"/>
      <c r="L288" s="33"/>
      <c r="M288" s="12"/>
      <c r="N288" s="12"/>
      <c r="O288" s="12"/>
      <c r="P288" s="12"/>
      <c r="Q288" s="12"/>
      <c r="R288" s="12"/>
      <c r="S288" s="12"/>
      <c r="T288" s="12"/>
    </row>
    <row r="289" spans="4:20" x14ac:dyDescent="0.35">
      <c r="D289" s="32"/>
      <c r="E289" s="32"/>
      <c r="F289" s="8"/>
      <c r="G289" s="8"/>
      <c r="H289" s="8"/>
      <c r="I289" s="12"/>
      <c r="J289" s="33"/>
      <c r="K289" s="33"/>
      <c r="L289" s="33"/>
      <c r="M289" s="12"/>
      <c r="N289" s="12"/>
      <c r="O289" s="12"/>
      <c r="P289" s="12"/>
      <c r="Q289" s="12"/>
      <c r="R289" s="12"/>
      <c r="S289" s="12"/>
      <c r="T289" s="12"/>
    </row>
    <row r="290" spans="4:20" x14ac:dyDescent="0.35">
      <c r="D290" s="32"/>
      <c r="E290" s="32"/>
      <c r="F290" s="8"/>
      <c r="G290" s="8"/>
      <c r="H290" s="8"/>
      <c r="I290" s="12"/>
      <c r="J290" s="33"/>
      <c r="K290" s="33"/>
      <c r="L290" s="33"/>
      <c r="M290" s="12"/>
      <c r="N290" s="12"/>
      <c r="O290" s="12"/>
      <c r="P290" s="12"/>
      <c r="Q290" s="12"/>
      <c r="R290" s="12"/>
      <c r="S290" s="12"/>
      <c r="T290" s="12"/>
    </row>
    <row r="291" spans="4:20" x14ac:dyDescent="0.35">
      <c r="D291" s="32"/>
      <c r="E291" s="32"/>
      <c r="F291" s="8"/>
      <c r="G291" s="8"/>
      <c r="H291" s="8"/>
      <c r="I291" s="12"/>
      <c r="J291" s="33"/>
      <c r="K291" s="33"/>
      <c r="L291" s="33"/>
      <c r="M291" s="12"/>
      <c r="N291" s="12"/>
      <c r="O291" s="12"/>
      <c r="P291" s="12"/>
      <c r="Q291" s="12"/>
      <c r="R291" s="12"/>
      <c r="S291" s="12"/>
      <c r="T291" s="12"/>
    </row>
    <row r="292" spans="4:20" x14ac:dyDescent="0.35">
      <c r="D292" s="32"/>
      <c r="E292" s="32"/>
      <c r="F292" s="8"/>
      <c r="G292" s="8"/>
      <c r="H292" s="8"/>
      <c r="I292" s="12"/>
      <c r="J292" s="33"/>
      <c r="K292" s="33"/>
      <c r="L292" s="33"/>
      <c r="M292" s="12"/>
      <c r="N292" s="12"/>
      <c r="O292" s="12"/>
      <c r="P292" s="12"/>
      <c r="Q292" s="12"/>
      <c r="R292" s="12"/>
      <c r="S292" s="12"/>
      <c r="T292" s="12"/>
    </row>
    <row r="293" spans="4:20" x14ac:dyDescent="0.35">
      <c r="D293" s="32"/>
      <c r="E293" s="32"/>
      <c r="F293" s="8"/>
      <c r="G293" s="8"/>
      <c r="H293" s="8"/>
      <c r="I293" s="12"/>
      <c r="J293" s="33"/>
      <c r="K293" s="33"/>
      <c r="L293" s="33"/>
      <c r="M293" s="12"/>
      <c r="N293" s="12"/>
      <c r="O293" s="12"/>
      <c r="P293" s="12"/>
      <c r="Q293" s="12"/>
      <c r="R293" s="12"/>
      <c r="S293" s="12"/>
      <c r="T293" s="12"/>
    </row>
    <row r="294" spans="4:20" x14ac:dyDescent="0.35">
      <c r="D294" s="32"/>
      <c r="E294" s="32"/>
      <c r="F294" s="8"/>
      <c r="G294" s="8"/>
      <c r="H294" s="8"/>
      <c r="I294" s="12"/>
      <c r="J294" s="33"/>
      <c r="K294" s="33"/>
      <c r="L294" s="33"/>
      <c r="M294" s="12"/>
      <c r="N294" s="12"/>
      <c r="O294" s="12"/>
      <c r="P294" s="12"/>
      <c r="Q294" s="12"/>
      <c r="R294" s="12"/>
      <c r="S294" s="12"/>
      <c r="T294" s="12"/>
    </row>
    <row r="295" spans="4:20" x14ac:dyDescent="0.35">
      <c r="D295" s="32"/>
      <c r="E295" s="32"/>
      <c r="F295" s="8"/>
      <c r="G295" s="8"/>
      <c r="H295" s="8"/>
      <c r="I295" s="12"/>
      <c r="J295" s="33"/>
      <c r="K295" s="33"/>
      <c r="L295" s="33"/>
      <c r="M295" s="12"/>
      <c r="N295" s="12"/>
      <c r="O295" s="12"/>
      <c r="P295" s="12"/>
      <c r="Q295" s="12"/>
      <c r="R295" s="12"/>
      <c r="S295" s="12"/>
      <c r="T295" s="12"/>
    </row>
    <row r="296" spans="4:20" x14ac:dyDescent="0.35">
      <c r="D296" s="32"/>
      <c r="E296" s="32"/>
      <c r="F296" s="8"/>
      <c r="G296" s="8"/>
      <c r="H296" s="8"/>
      <c r="I296" s="12"/>
      <c r="J296" s="33"/>
      <c r="K296" s="33"/>
      <c r="L296" s="33"/>
      <c r="M296" s="12"/>
      <c r="N296" s="12"/>
      <c r="O296" s="12"/>
      <c r="P296" s="12"/>
      <c r="Q296" s="12"/>
      <c r="R296" s="12"/>
      <c r="S296" s="12"/>
      <c r="T296" s="12"/>
    </row>
    <row r="297" spans="4:20" x14ac:dyDescent="0.35">
      <c r="D297" s="32"/>
      <c r="E297" s="32"/>
      <c r="F297" s="8"/>
      <c r="G297" s="8"/>
      <c r="H297" s="8"/>
      <c r="I297" s="12"/>
      <c r="J297" s="33"/>
      <c r="K297" s="33"/>
      <c r="L297" s="33"/>
      <c r="M297" s="12"/>
      <c r="N297" s="12"/>
      <c r="O297" s="12"/>
      <c r="P297" s="12"/>
      <c r="Q297" s="12"/>
      <c r="R297" s="12"/>
      <c r="S297" s="12"/>
      <c r="T297" s="12"/>
    </row>
    <row r="298" spans="4:20" x14ac:dyDescent="0.35">
      <c r="D298" s="32"/>
      <c r="E298" s="32"/>
      <c r="F298" s="8"/>
      <c r="G298" s="8"/>
      <c r="H298" s="8"/>
      <c r="I298" s="12"/>
      <c r="J298" s="33"/>
      <c r="K298" s="33"/>
      <c r="L298" s="33"/>
      <c r="M298" s="12"/>
      <c r="N298" s="12"/>
      <c r="O298" s="12"/>
      <c r="P298" s="12"/>
      <c r="Q298" s="12"/>
      <c r="R298" s="12"/>
      <c r="S298" s="12"/>
      <c r="T298" s="12"/>
    </row>
    <row r="299" spans="4:20" x14ac:dyDescent="0.35">
      <c r="D299" s="32"/>
      <c r="E299" s="32"/>
      <c r="F299" s="8"/>
      <c r="G299" s="8"/>
      <c r="H299" s="8"/>
      <c r="I299" s="12"/>
      <c r="J299" s="33"/>
      <c r="K299" s="33"/>
      <c r="L299" s="33"/>
      <c r="M299" s="12"/>
      <c r="N299" s="12"/>
      <c r="O299" s="12"/>
      <c r="P299" s="12"/>
      <c r="Q299" s="12"/>
      <c r="R299" s="12"/>
      <c r="S299" s="12"/>
      <c r="T299" s="12"/>
    </row>
    <row r="300" spans="4:20" x14ac:dyDescent="0.35">
      <c r="D300" s="32"/>
      <c r="E300" s="32"/>
      <c r="F300" s="8"/>
      <c r="G300" s="8"/>
      <c r="H300" s="8"/>
      <c r="I300" s="12"/>
      <c r="J300" s="33"/>
      <c r="K300" s="33"/>
      <c r="L300" s="33"/>
      <c r="M300" s="12"/>
      <c r="N300" s="12"/>
      <c r="O300" s="12"/>
      <c r="P300" s="12"/>
      <c r="Q300" s="12"/>
      <c r="R300" s="12"/>
      <c r="S300" s="12"/>
      <c r="T300" s="12"/>
    </row>
    <row r="301" spans="4:20" x14ac:dyDescent="0.35">
      <c r="D301" s="32"/>
      <c r="E301" s="32"/>
      <c r="F301" s="8"/>
      <c r="G301" s="8"/>
      <c r="H301" s="8"/>
      <c r="I301" s="12"/>
      <c r="J301" s="33"/>
      <c r="K301" s="33"/>
      <c r="L301" s="33"/>
      <c r="M301" s="12"/>
      <c r="N301" s="12"/>
      <c r="O301" s="12"/>
      <c r="P301" s="12"/>
      <c r="Q301" s="12"/>
      <c r="R301" s="12"/>
      <c r="S301" s="12"/>
      <c r="T301" s="12"/>
    </row>
    <row r="302" spans="4:20" x14ac:dyDescent="0.35">
      <c r="D302" s="32"/>
      <c r="E302" s="32"/>
      <c r="F302" s="8"/>
      <c r="G302" s="8"/>
      <c r="H302" s="8"/>
      <c r="I302" s="12"/>
      <c r="J302" s="33"/>
      <c r="K302" s="33"/>
      <c r="L302" s="33"/>
      <c r="M302" s="12"/>
      <c r="N302" s="12"/>
      <c r="O302" s="12"/>
      <c r="P302" s="12"/>
      <c r="Q302" s="12"/>
      <c r="R302" s="12"/>
      <c r="S302" s="12"/>
      <c r="T302" s="12"/>
    </row>
    <row r="303" spans="4:20" x14ac:dyDescent="0.35">
      <c r="D303" s="32"/>
      <c r="E303" s="32"/>
      <c r="F303" s="8"/>
      <c r="G303" s="8"/>
      <c r="H303" s="8"/>
      <c r="I303" s="12"/>
      <c r="J303" s="33"/>
      <c r="K303" s="33"/>
      <c r="L303" s="33"/>
      <c r="M303" s="12"/>
      <c r="N303" s="12"/>
      <c r="O303" s="12"/>
      <c r="P303" s="12"/>
      <c r="Q303" s="12"/>
      <c r="R303" s="12"/>
      <c r="S303" s="12"/>
      <c r="T303" s="12"/>
    </row>
    <row r="304" spans="4:20" x14ac:dyDescent="0.35">
      <c r="D304" s="32"/>
      <c r="E304" s="32"/>
      <c r="F304" s="8"/>
      <c r="G304" s="8"/>
      <c r="H304" s="8"/>
      <c r="I304" s="12"/>
      <c r="J304" s="33"/>
      <c r="K304" s="33"/>
      <c r="L304" s="33"/>
      <c r="M304" s="12"/>
      <c r="N304" s="12"/>
      <c r="O304" s="12"/>
      <c r="P304" s="12"/>
      <c r="Q304" s="12"/>
      <c r="R304" s="12"/>
      <c r="S304" s="12"/>
      <c r="T304" s="12"/>
    </row>
    <row r="305" spans="4:20" x14ac:dyDescent="0.35">
      <c r="D305" s="32"/>
      <c r="E305" s="32"/>
      <c r="F305" s="8"/>
      <c r="G305" s="8"/>
      <c r="H305" s="8"/>
      <c r="I305" s="12"/>
      <c r="J305" s="33"/>
      <c r="K305" s="33"/>
      <c r="L305" s="33"/>
      <c r="M305" s="12"/>
      <c r="N305" s="12"/>
      <c r="O305" s="12"/>
      <c r="P305" s="12"/>
      <c r="Q305" s="12"/>
      <c r="R305" s="12"/>
      <c r="S305" s="12"/>
      <c r="T305" s="12"/>
    </row>
    <row r="306" spans="4:20" x14ac:dyDescent="0.35">
      <c r="D306" s="32"/>
      <c r="E306" s="32"/>
      <c r="F306" s="8"/>
      <c r="G306" s="8"/>
      <c r="H306" s="8"/>
      <c r="I306" s="12"/>
      <c r="J306" s="33"/>
      <c r="K306" s="33"/>
      <c r="L306" s="33"/>
      <c r="M306" s="12"/>
      <c r="N306" s="12"/>
      <c r="O306" s="12"/>
      <c r="P306" s="12"/>
      <c r="Q306" s="12"/>
      <c r="R306" s="12"/>
      <c r="S306" s="12"/>
      <c r="T306" s="12"/>
    </row>
    <row r="307" spans="4:20" x14ac:dyDescent="0.35">
      <c r="D307" s="32"/>
      <c r="E307" s="32"/>
      <c r="F307" s="8"/>
      <c r="G307" s="8"/>
      <c r="H307" s="8"/>
      <c r="I307" s="12"/>
      <c r="J307" s="33"/>
      <c r="K307" s="33"/>
      <c r="L307" s="33"/>
      <c r="M307" s="12"/>
      <c r="N307" s="12"/>
      <c r="O307" s="12"/>
      <c r="P307" s="12"/>
      <c r="Q307" s="12"/>
      <c r="R307" s="12"/>
      <c r="S307" s="12"/>
      <c r="T307" s="12"/>
    </row>
    <row r="308" spans="4:20" x14ac:dyDescent="0.35">
      <c r="D308" s="32"/>
      <c r="E308" s="32"/>
      <c r="F308" s="8"/>
      <c r="G308" s="8"/>
      <c r="H308" s="8"/>
      <c r="I308" s="12"/>
      <c r="J308" s="33"/>
      <c r="K308" s="33"/>
      <c r="L308" s="33"/>
      <c r="M308" s="12"/>
      <c r="N308" s="12"/>
      <c r="O308" s="12"/>
      <c r="P308" s="12"/>
      <c r="Q308" s="12"/>
      <c r="R308" s="12"/>
      <c r="S308" s="12"/>
      <c r="T308" s="12"/>
    </row>
    <row r="309" spans="4:20" x14ac:dyDescent="0.35">
      <c r="D309" s="32"/>
      <c r="E309" s="32"/>
      <c r="F309" s="8"/>
      <c r="G309" s="8"/>
      <c r="H309" s="8"/>
      <c r="I309" s="12"/>
      <c r="J309" s="33"/>
      <c r="K309" s="33"/>
      <c r="L309" s="33"/>
      <c r="M309" s="12"/>
      <c r="N309" s="12"/>
      <c r="O309" s="12"/>
      <c r="P309" s="12"/>
      <c r="Q309" s="12"/>
      <c r="R309" s="12"/>
      <c r="S309" s="12"/>
      <c r="T309" s="12"/>
    </row>
    <row r="310" spans="4:20" x14ac:dyDescent="0.35">
      <c r="D310" s="32"/>
      <c r="E310" s="32"/>
      <c r="F310" s="8"/>
      <c r="G310" s="8"/>
      <c r="H310" s="8"/>
      <c r="I310" s="12"/>
      <c r="J310" s="33"/>
      <c r="K310" s="33"/>
      <c r="L310" s="33"/>
      <c r="M310" s="12"/>
      <c r="N310" s="12"/>
      <c r="O310" s="12"/>
      <c r="P310" s="12"/>
      <c r="Q310" s="12"/>
      <c r="R310" s="12"/>
      <c r="S310" s="12"/>
      <c r="T310" s="12"/>
    </row>
    <row r="311" spans="4:20" x14ac:dyDescent="0.35">
      <c r="D311" s="32"/>
      <c r="E311" s="32"/>
      <c r="F311" s="8"/>
      <c r="G311" s="8"/>
      <c r="H311" s="8"/>
      <c r="I311" s="12"/>
      <c r="J311" s="33"/>
      <c r="K311" s="33"/>
      <c r="L311" s="33"/>
      <c r="M311" s="12"/>
      <c r="N311" s="12"/>
      <c r="O311" s="12"/>
      <c r="P311" s="12"/>
      <c r="Q311" s="12"/>
      <c r="R311" s="12"/>
      <c r="S311" s="12"/>
      <c r="T311" s="12"/>
    </row>
    <row r="312" spans="4:20" x14ac:dyDescent="0.35">
      <c r="D312" s="32"/>
      <c r="E312" s="32"/>
      <c r="F312" s="8"/>
      <c r="G312" s="8"/>
      <c r="H312" s="8"/>
      <c r="I312" s="12"/>
      <c r="J312" s="33"/>
      <c r="K312" s="33"/>
      <c r="L312" s="33"/>
      <c r="M312" s="12"/>
      <c r="N312" s="12"/>
      <c r="O312" s="12"/>
      <c r="P312" s="12"/>
      <c r="Q312" s="12"/>
      <c r="R312" s="12"/>
      <c r="S312" s="12"/>
      <c r="T312" s="12"/>
    </row>
    <row r="313" spans="4:20" x14ac:dyDescent="0.35">
      <c r="D313" s="32"/>
      <c r="E313" s="32"/>
      <c r="F313" s="8"/>
      <c r="G313" s="8"/>
      <c r="H313" s="8"/>
      <c r="I313" s="12"/>
      <c r="J313" s="33"/>
      <c r="K313" s="33"/>
      <c r="L313" s="33"/>
      <c r="M313" s="12"/>
      <c r="N313" s="12"/>
      <c r="O313" s="12"/>
      <c r="P313" s="12"/>
      <c r="Q313" s="12"/>
      <c r="R313" s="12"/>
      <c r="S313" s="12"/>
      <c r="T313" s="12"/>
    </row>
    <row r="314" spans="4:20" x14ac:dyDescent="0.35">
      <c r="D314" s="32"/>
      <c r="E314" s="32"/>
      <c r="F314" s="8"/>
      <c r="G314" s="8"/>
      <c r="H314" s="8"/>
      <c r="I314" s="12"/>
      <c r="J314" s="33"/>
      <c r="K314" s="33"/>
      <c r="L314" s="33"/>
      <c r="M314" s="12"/>
      <c r="N314" s="12"/>
      <c r="O314" s="12"/>
      <c r="P314" s="12"/>
      <c r="Q314" s="12"/>
      <c r="R314" s="12"/>
      <c r="S314" s="12"/>
      <c r="T314" s="12"/>
    </row>
    <row r="315" spans="4:20" x14ac:dyDescent="0.35">
      <c r="D315" s="32"/>
      <c r="E315" s="32"/>
      <c r="F315" s="8"/>
      <c r="G315" s="8"/>
      <c r="H315" s="8"/>
      <c r="I315" s="12"/>
      <c r="J315" s="33"/>
      <c r="K315" s="33"/>
      <c r="L315" s="33"/>
      <c r="M315" s="12"/>
      <c r="N315" s="12"/>
      <c r="O315" s="12"/>
      <c r="P315" s="12"/>
      <c r="Q315" s="12"/>
      <c r="R315" s="12"/>
      <c r="S315" s="12"/>
      <c r="T315" s="12"/>
    </row>
    <row r="316" spans="4:20" x14ac:dyDescent="0.35">
      <c r="D316" s="32"/>
      <c r="E316" s="32"/>
      <c r="F316" s="8"/>
      <c r="G316" s="8"/>
      <c r="H316" s="8"/>
      <c r="I316" s="12"/>
      <c r="J316" s="33"/>
      <c r="K316" s="33"/>
      <c r="L316" s="33"/>
      <c r="M316" s="12"/>
      <c r="N316" s="12"/>
      <c r="O316" s="12"/>
      <c r="P316" s="12"/>
      <c r="Q316" s="12"/>
      <c r="R316" s="12"/>
      <c r="S316" s="12"/>
      <c r="T316" s="12"/>
    </row>
    <row r="317" spans="4:20" x14ac:dyDescent="0.35">
      <c r="D317" s="32"/>
      <c r="E317" s="32"/>
      <c r="F317" s="8"/>
      <c r="G317" s="8"/>
      <c r="H317" s="8"/>
      <c r="I317" s="12"/>
      <c r="J317" s="33"/>
      <c r="K317" s="33"/>
      <c r="L317" s="33"/>
      <c r="M317" s="12"/>
      <c r="N317" s="12"/>
      <c r="O317" s="12"/>
      <c r="P317" s="12"/>
      <c r="Q317" s="12"/>
      <c r="R317" s="12"/>
      <c r="S317" s="12"/>
      <c r="T317" s="12"/>
    </row>
    <row r="318" spans="4:20" x14ac:dyDescent="0.35">
      <c r="D318" s="32"/>
      <c r="E318" s="32"/>
      <c r="F318" s="8"/>
      <c r="G318" s="8"/>
      <c r="H318" s="8"/>
      <c r="I318" s="12"/>
      <c r="J318" s="33"/>
      <c r="K318" s="33"/>
      <c r="L318" s="33"/>
      <c r="M318" s="12"/>
      <c r="N318" s="12"/>
      <c r="O318" s="12"/>
      <c r="P318" s="12"/>
      <c r="Q318" s="12"/>
      <c r="R318" s="12"/>
      <c r="S318" s="12"/>
      <c r="T318" s="12"/>
    </row>
    <row r="319" spans="4:20" x14ac:dyDescent="0.35">
      <c r="D319" s="32"/>
      <c r="E319" s="32"/>
      <c r="F319" s="8"/>
      <c r="G319" s="8"/>
      <c r="H319" s="8"/>
      <c r="I319" s="12"/>
      <c r="J319" s="33"/>
      <c r="K319" s="33"/>
      <c r="L319" s="33"/>
      <c r="M319" s="12"/>
      <c r="N319" s="12"/>
      <c r="O319" s="12"/>
      <c r="P319" s="12"/>
      <c r="Q319" s="12"/>
      <c r="R319" s="12"/>
      <c r="S319" s="12"/>
      <c r="T319" s="12"/>
    </row>
    <row r="320" spans="4:20" x14ac:dyDescent="0.35">
      <c r="D320" s="32"/>
      <c r="E320" s="32"/>
      <c r="F320" s="8"/>
      <c r="G320" s="8"/>
      <c r="H320" s="8"/>
      <c r="I320" s="12"/>
      <c r="J320" s="33"/>
      <c r="K320" s="33"/>
      <c r="L320" s="33"/>
      <c r="M320" s="12"/>
      <c r="N320" s="12"/>
      <c r="O320" s="12"/>
      <c r="P320" s="12"/>
      <c r="Q320" s="12"/>
      <c r="R320" s="12"/>
      <c r="S320" s="12"/>
      <c r="T320" s="12"/>
    </row>
    <row r="321" spans="4:20" x14ac:dyDescent="0.35">
      <c r="D321" s="32"/>
      <c r="E321" s="32"/>
      <c r="F321" s="8"/>
      <c r="G321" s="8"/>
      <c r="H321" s="8"/>
      <c r="I321" s="12"/>
      <c r="J321" s="33"/>
      <c r="K321" s="33"/>
      <c r="L321" s="33"/>
      <c r="M321" s="12"/>
      <c r="N321" s="12"/>
      <c r="O321" s="12"/>
      <c r="P321" s="12"/>
      <c r="Q321" s="12"/>
      <c r="R321" s="12"/>
      <c r="S321" s="12"/>
      <c r="T321" s="12"/>
    </row>
    <row r="322" spans="4:20" x14ac:dyDescent="0.35">
      <c r="D322" s="32"/>
      <c r="E322" s="32"/>
      <c r="F322" s="8"/>
      <c r="G322" s="8"/>
      <c r="H322" s="8"/>
      <c r="I322" s="12"/>
      <c r="J322" s="33"/>
      <c r="K322" s="33"/>
      <c r="L322" s="33"/>
      <c r="M322" s="12"/>
      <c r="N322" s="12"/>
      <c r="O322" s="12"/>
      <c r="P322" s="12"/>
      <c r="Q322" s="12"/>
      <c r="R322" s="12"/>
      <c r="S322" s="12"/>
      <c r="T322" s="12"/>
    </row>
    <row r="323" spans="4:20" x14ac:dyDescent="0.35">
      <c r="D323" s="32"/>
      <c r="E323" s="32"/>
      <c r="F323" s="8"/>
      <c r="G323" s="8"/>
      <c r="H323" s="8"/>
      <c r="I323" s="12"/>
      <c r="J323" s="33"/>
      <c r="K323" s="33"/>
      <c r="L323" s="33"/>
      <c r="M323" s="12"/>
      <c r="N323" s="12"/>
      <c r="O323" s="12"/>
      <c r="P323" s="12"/>
      <c r="Q323" s="12"/>
      <c r="R323" s="12"/>
      <c r="S323" s="12"/>
      <c r="T323" s="12"/>
    </row>
    <row r="324" spans="4:20" x14ac:dyDescent="0.35">
      <c r="D324" s="32"/>
      <c r="E324" s="32"/>
      <c r="F324" s="8"/>
      <c r="G324" s="8"/>
      <c r="H324" s="8"/>
      <c r="I324" s="12"/>
      <c r="J324" s="33"/>
      <c r="K324" s="33"/>
      <c r="L324" s="33"/>
      <c r="M324" s="12"/>
      <c r="N324" s="12"/>
      <c r="O324" s="12"/>
      <c r="P324" s="12"/>
      <c r="Q324" s="12"/>
      <c r="R324" s="12"/>
      <c r="S324" s="12"/>
      <c r="T324" s="12"/>
    </row>
    <row r="325" spans="4:20" x14ac:dyDescent="0.35">
      <c r="D325" s="32"/>
      <c r="E325" s="32"/>
      <c r="F325" s="8"/>
      <c r="G325" s="8"/>
      <c r="H325" s="8"/>
      <c r="I325" s="12"/>
      <c r="J325" s="33"/>
      <c r="K325" s="33"/>
      <c r="L325" s="33"/>
      <c r="M325" s="12"/>
      <c r="N325" s="12"/>
      <c r="O325" s="12"/>
      <c r="P325" s="12"/>
      <c r="Q325" s="12"/>
      <c r="R325" s="12"/>
      <c r="S325" s="12"/>
      <c r="T325" s="12"/>
    </row>
    <row r="326" spans="4:20" x14ac:dyDescent="0.35">
      <c r="D326" s="32"/>
      <c r="E326" s="32"/>
      <c r="F326" s="8"/>
      <c r="G326" s="8"/>
      <c r="H326" s="8"/>
      <c r="I326" s="12"/>
      <c r="J326" s="33"/>
      <c r="K326" s="33"/>
      <c r="L326" s="33"/>
      <c r="M326" s="12"/>
      <c r="N326" s="12"/>
      <c r="O326" s="12"/>
      <c r="P326" s="12"/>
      <c r="Q326" s="12"/>
      <c r="R326" s="12"/>
      <c r="S326" s="12"/>
      <c r="T326" s="12"/>
    </row>
    <row r="327" spans="4:20" x14ac:dyDescent="0.35">
      <c r="D327" s="32"/>
      <c r="E327" s="32"/>
      <c r="F327" s="8"/>
      <c r="G327" s="8"/>
      <c r="H327" s="8"/>
      <c r="I327" s="12"/>
      <c r="J327" s="33"/>
      <c r="K327" s="33"/>
      <c r="L327" s="33"/>
      <c r="M327" s="12"/>
      <c r="N327" s="12"/>
      <c r="O327" s="12"/>
      <c r="P327" s="12"/>
      <c r="Q327" s="12"/>
      <c r="R327" s="12"/>
      <c r="S327" s="12"/>
      <c r="T327" s="12"/>
    </row>
    <row r="328" spans="4:20" x14ac:dyDescent="0.35">
      <c r="D328" s="32"/>
      <c r="E328" s="32"/>
      <c r="F328" s="8"/>
      <c r="G328" s="8"/>
      <c r="H328" s="8"/>
      <c r="I328" s="12"/>
      <c r="J328" s="33"/>
      <c r="K328" s="33"/>
      <c r="L328" s="33"/>
      <c r="M328" s="12"/>
      <c r="N328" s="12"/>
      <c r="O328" s="12"/>
      <c r="P328" s="12"/>
      <c r="Q328" s="12"/>
      <c r="R328" s="12"/>
      <c r="S328" s="12"/>
      <c r="T328" s="12"/>
    </row>
    <row r="329" spans="4:20" x14ac:dyDescent="0.35">
      <c r="D329" s="32"/>
      <c r="E329" s="32"/>
      <c r="F329" s="8"/>
      <c r="G329" s="8"/>
      <c r="H329" s="8"/>
      <c r="I329" s="12"/>
      <c r="J329" s="33"/>
      <c r="K329" s="33"/>
      <c r="L329" s="33"/>
      <c r="M329" s="12"/>
      <c r="N329" s="12"/>
      <c r="O329" s="12"/>
      <c r="P329" s="12"/>
      <c r="Q329" s="12"/>
      <c r="R329" s="12"/>
      <c r="S329" s="12"/>
      <c r="T329" s="12"/>
    </row>
    <row r="330" spans="4:20" x14ac:dyDescent="0.35">
      <c r="D330" s="32"/>
      <c r="E330" s="32"/>
      <c r="F330" s="8"/>
      <c r="G330" s="8"/>
      <c r="H330" s="8"/>
      <c r="I330" s="12"/>
      <c r="J330" s="33"/>
      <c r="K330" s="33"/>
      <c r="L330" s="33"/>
      <c r="M330" s="12"/>
      <c r="N330" s="12"/>
      <c r="O330" s="12"/>
      <c r="P330" s="12"/>
      <c r="Q330" s="12"/>
      <c r="R330" s="12"/>
      <c r="S330" s="12"/>
      <c r="T330" s="12"/>
    </row>
    <row r="331" spans="4:20" x14ac:dyDescent="0.35">
      <c r="D331" s="32"/>
      <c r="E331" s="32"/>
      <c r="F331" s="8"/>
      <c r="G331" s="8"/>
      <c r="H331" s="8"/>
      <c r="I331" s="12"/>
      <c r="J331" s="33"/>
      <c r="K331" s="33"/>
      <c r="L331" s="33"/>
      <c r="M331" s="12"/>
      <c r="N331" s="12"/>
      <c r="O331" s="12"/>
      <c r="P331" s="12"/>
      <c r="Q331" s="12"/>
      <c r="R331" s="12"/>
      <c r="S331" s="12"/>
      <c r="T331" s="12"/>
    </row>
    <row r="332" spans="4:20" x14ac:dyDescent="0.35">
      <c r="D332" s="32"/>
      <c r="E332" s="32"/>
      <c r="F332" s="8"/>
      <c r="G332" s="8"/>
      <c r="H332" s="8"/>
      <c r="I332" s="12"/>
      <c r="J332" s="33"/>
      <c r="K332" s="33"/>
      <c r="L332" s="33"/>
      <c r="M332" s="12"/>
      <c r="N332" s="12"/>
      <c r="O332" s="12"/>
      <c r="P332" s="12"/>
      <c r="Q332" s="12"/>
      <c r="R332" s="12"/>
      <c r="S332" s="12"/>
      <c r="T332" s="12"/>
    </row>
    <row r="333" spans="4:20" x14ac:dyDescent="0.35">
      <c r="D333" s="32"/>
      <c r="E333" s="32"/>
      <c r="F333" s="8"/>
      <c r="G333" s="8"/>
      <c r="H333" s="8"/>
      <c r="I333" s="12"/>
      <c r="J333" s="33"/>
      <c r="K333" s="33"/>
      <c r="L333" s="33"/>
      <c r="M333" s="12"/>
      <c r="N333" s="12"/>
      <c r="O333" s="12"/>
      <c r="P333" s="12"/>
      <c r="Q333" s="12"/>
      <c r="R333" s="12"/>
      <c r="S333" s="12"/>
      <c r="T333" s="12"/>
    </row>
    <row r="334" spans="4:20" x14ac:dyDescent="0.35">
      <c r="D334" s="32"/>
      <c r="E334" s="32"/>
      <c r="F334" s="8"/>
      <c r="G334" s="8"/>
      <c r="H334" s="8"/>
      <c r="I334" s="12"/>
      <c r="J334" s="33"/>
      <c r="K334" s="33"/>
      <c r="L334" s="33"/>
      <c r="M334" s="12"/>
      <c r="N334" s="12"/>
      <c r="O334" s="12"/>
      <c r="P334" s="12"/>
      <c r="Q334" s="12"/>
      <c r="R334" s="12"/>
      <c r="S334" s="12"/>
      <c r="T334" s="12"/>
    </row>
    <row r="335" spans="4:20" x14ac:dyDescent="0.35">
      <c r="D335" s="32"/>
      <c r="E335" s="32"/>
      <c r="F335" s="8"/>
      <c r="G335" s="8"/>
      <c r="H335" s="8"/>
      <c r="I335" s="12"/>
      <c r="J335" s="33"/>
      <c r="K335" s="33"/>
      <c r="L335" s="33"/>
      <c r="M335" s="12"/>
      <c r="N335" s="12"/>
      <c r="O335" s="12"/>
      <c r="P335" s="12"/>
      <c r="Q335" s="12"/>
      <c r="R335" s="12"/>
      <c r="S335" s="12"/>
      <c r="T335" s="12"/>
    </row>
    <row r="336" spans="4:20" x14ac:dyDescent="0.35">
      <c r="D336" s="32"/>
      <c r="E336" s="32"/>
      <c r="F336" s="8"/>
      <c r="G336" s="8"/>
      <c r="H336" s="8"/>
      <c r="I336" s="12"/>
      <c r="J336" s="33"/>
      <c r="K336" s="33"/>
      <c r="L336" s="33"/>
      <c r="M336" s="12"/>
      <c r="N336" s="12"/>
      <c r="O336" s="12"/>
      <c r="P336" s="12"/>
      <c r="Q336" s="12"/>
      <c r="R336" s="12"/>
      <c r="S336" s="12"/>
      <c r="T336" s="12"/>
    </row>
    <row r="337" spans="4:20" x14ac:dyDescent="0.35">
      <c r="D337" s="32"/>
      <c r="E337" s="32"/>
      <c r="F337" s="8"/>
      <c r="G337" s="8"/>
      <c r="H337" s="8"/>
      <c r="I337" s="12"/>
      <c r="J337" s="33"/>
      <c r="K337" s="33"/>
      <c r="L337" s="33"/>
      <c r="M337" s="12"/>
      <c r="N337" s="12"/>
      <c r="O337" s="12"/>
      <c r="P337" s="12"/>
      <c r="Q337" s="12"/>
      <c r="R337" s="12"/>
      <c r="S337" s="12"/>
      <c r="T337" s="12"/>
    </row>
    <row r="338" spans="4:20" x14ac:dyDescent="0.35">
      <c r="D338" s="32"/>
      <c r="E338" s="32"/>
      <c r="F338" s="8"/>
      <c r="G338" s="8"/>
      <c r="H338" s="8"/>
      <c r="I338" s="12"/>
      <c r="J338" s="33"/>
      <c r="K338" s="33"/>
      <c r="L338" s="33"/>
      <c r="M338" s="12"/>
      <c r="N338" s="12"/>
      <c r="O338" s="12"/>
      <c r="P338" s="12"/>
      <c r="Q338" s="12"/>
      <c r="R338" s="12"/>
      <c r="S338" s="12"/>
      <c r="T338" s="12"/>
    </row>
    <row r="339" spans="4:20" x14ac:dyDescent="0.35">
      <c r="D339" s="32"/>
      <c r="E339" s="32"/>
      <c r="F339" s="8"/>
      <c r="G339" s="8"/>
      <c r="H339" s="8"/>
      <c r="I339" s="12"/>
      <c r="J339" s="33"/>
      <c r="K339" s="33"/>
      <c r="L339" s="33"/>
      <c r="M339" s="12"/>
      <c r="N339" s="12"/>
      <c r="O339" s="12"/>
      <c r="P339" s="12"/>
      <c r="Q339" s="12"/>
      <c r="R339" s="12"/>
      <c r="S339" s="12"/>
      <c r="T339" s="12"/>
    </row>
    <row r="340" spans="4:20" x14ac:dyDescent="0.35">
      <c r="D340" s="32"/>
      <c r="E340" s="32"/>
      <c r="F340" s="8"/>
      <c r="G340" s="8"/>
      <c r="H340" s="8"/>
      <c r="I340" s="12"/>
      <c r="J340" s="33"/>
      <c r="K340" s="33"/>
      <c r="L340" s="33"/>
      <c r="M340" s="12"/>
      <c r="N340" s="12"/>
      <c r="O340" s="12"/>
      <c r="P340" s="12"/>
      <c r="Q340" s="12"/>
      <c r="R340" s="12"/>
      <c r="S340" s="12"/>
      <c r="T340" s="12"/>
    </row>
    <row r="341" spans="4:20" x14ac:dyDescent="0.35">
      <c r="D341" s="32"/>
      <c r="E341" s="32"/>
      <c r="F341" s="8"/>
      <c r="G341" s="8"/>
      <c r="H341" s="8"/>
      <c r="I341" s="12"/>
      <c r="J341" s="33"/>
      <c r="K341" s="33"/>
      <c r="L341" s="33"/>
      <c r="M341" s="12"/>
      <c r="N341" s="12"/>
      <c r="O341" s="12"/>
      <c r="P341" s="12"/>
      <c r="Q341" s="12"/>
      <c r="R341" s="12"/>
      <c r="S341" s="12"/>
      <c r="T341" s="12"/>
    </row>
    <row r="342" spans="4:20" x14ac:dyDescent="0.35">
      <c r="D342" s="32"/>
      <c r="E342" s="32"/>
      <c r="F342" s="8"/>
      <c r="G342" s="8"/>
      <c r="H342" s="8"/>
      <c r="I342" s="12"/>
      <c r="J342" s="33"/>
      <c r="K342" s="33"/>
      <c r="L342" s="33"/>
      <c r="M342" s="12"/>
      <c r="N342" s="12"/>
      <c r="O342" s="12"/>
      <c r="P342" s="12"/>
      <c r="Q342" s="12"/>
      <c r="R342" s="12"/>
      <c r="S342" s="12"/>
      <c r="T342" s="12"/>
    </row>
    <row r="343" spans="4:20" x14ac:dyDescent="0.35">
      <c r="D343" s="32"/>
      <c r="E343" s="32"/>
      <c r="F343" s="8"/>
      <c r="G343" s="8"/>
      <c r="H343" s="8"/>
      <c r="I343" s="12"/>
      <c r="J343" s="33"/>
      <c r="K343" s="33"/>
      <c r="L343" s="33"/>
      <c r="M343" s="12"/>
      <c r="N343" s="12"/>
      <c r="O343" s="12"/>
      <c r="P343" s="12"/>
      <c r="Q343" s="12"/>
      <c r="R343" s="12"/>
      <c r="S343" s="12"/>
      <c r="T343" s="12"/>
    </row>
    <row r="344" spans="4:20" x14ac:dyDescent="0.35">
      <c r="D344" s="32"/>
      <c r="E344" s="32"/>
      <c r="F344" s="8"/>
      <c r="G344" s="8"/>
      <c r="H344" s="8"/>
      <c r="I344" s="12"/>
      <c r="J344" s="33"/>
      <c r="K344" s="33"/>
      <c r="L344" s="33"/>
      <c r="M344" s="12"/>
      <c r="N344" s="12"/>
      <c r="O344" s="12"/>
      <c r="P344" s="12"/>
      <c r="Q344" s="12"/>
      <c r="R344" s="12"/>
      <c r="S344" s="12"/>
      <c r="T344" s="12"/>
    </row>
    <row r="345" spans="4:20" x14ac:dyDescent="0.35">
      <c r="D345" s="32"/>
      <c r="E345" s="32"/>
      <c r="F345" s="8"/>
      <c r="G345" s="8"/>
      <c r="H345" s="8"/>
      <c r="I345" s="12"/>
      <c r="J345" s="33"/>
      <c r="K345" s="33"/>
      <c r="L345" s="33"/>
      <c r="M345" s="12"/>
      <c r="N345" s="12"/>
      <c r="O345" s="12"/>
      <c r="P345" s="12"/>
      <c r="Q345" s="12"/>
      <c r="R345" s="12"/>
      <c r="S345" s="12"/>
      <c r="T345" s="12"/>
    </row>
    <row r="346" spans="4:20" x14ac:dyDescent="0.35">
      <c r="D346" s="32"/>
      <c r="E346" s="32"/>
      <c r="F346" s="8"/>
      <c r="G346" s="8"/>
      <c r="H346" s="8"/>
      <c r="I346" s="12"/>
      <c r="J346" s="33"/>
      <c r="K346" s="33"/>
      <c r="L346" s="33"/>
      <c r="M346" s="12"/>
      <c r="N346" s="12"/>
      <c r="O346" s="12"/>
      <c r="P346" s="12"/>
      <c r="Q346" s="12"/>
      <c r="R346" s="12"/>
      <c r="S346" s="12"/>
      <c r="T346" s="12"/>
    </row>
    <row r="347" spans="4:20" x14ac:dyDescent="0.35">
      <c r="D347" s="32"/>
      <c r="E347" s="32"/>
      <c r="F347" s="8"/>
      <c r="G347" s="8"/>
      <c r="H347" s="8"/>
      <c r="I347" s="12"/>
      <c r="J347" s="33"/>
      <c r="K347" s="33"/>
      <c r="L347" s="33"/>
      <c r="M347" s="12"/>
      <c r="N347" s="12"/>
      <c r="O347" s="12"/>
      <c r="P347" s="12"/>
      <c r="Q347" s="12"/>
      <c r="R347" s="12"/>
      <c r="S347" s="12"/>
      <c r="T347" s="12"/>
    </row>
    <row r="348" spans="4:20" x14ac:dyDescent="0.35">
      <c r="D348" s="32"/>
      <c r="E348" s="32"/>
      <c r="F348" s="8"/>
      <c r="G348" s="8"/>
      <c r="H348" s="8"/>
      <c r="I348" s="12"/>
      <c r="J348" s="33"/>
      <c r="K348" s="33"/>
      <c r="L348" s="33"/>
      <c r="M348" s="12"/>
      <c r="N348" s="12"/>
      <c r="O348" s="12"/>
      <c r="P348" s="12"/>
      <c r="Q348" s="12"/>
      <c r="R348" s="12"/>
      <c r="S348" s="12"/>
      <c r="T348" s="12"/>
    </row>
    <row r="349" spans="4:20" x14ac:dyDescent="0.35">
      <c r="D349" s="32"/>
      <c r="E349" s="32"/>
      <c r="F349" s="8"/>
      <c r="G349" s="8"/>
      <c r="H349" s="8"/>
      <c r="I349" s="12"/>
      <c r="J349" s="33"/>
      <c r="K349" s="33"/>
      <c r="L349" s="33"/>
      <c r="M349" s="12"/>
      <c r="N349" s="12"/>
      <c r="O349" s="12"/>
      <c r="P349" s="12"/>
      <c r="Q349" s="12"/>
      <c r="R349" s="12"/>
      <c r="S349" s="12"/>
      <c r="T349" s="12"/>
    </row>
    <row r="350" spans="4:20" x14ac:dyDescent="0.35">
      <c r="D350" s="32"/>
      <c r="E350" s="32"/>
      <c r="F350" s="8"/>
      <c r="G350" s="8"/>
      <c r="H350" s="8"/>
      <c r="I350" s="12"/>
      <c r="J350" s="33"/>
      <c r="K350" s="33"/>
      <c r="L350" s="33"/>
      <c r="M350" s="12"/>
      <c r="N350" s="12"/>
      <c r="O350" s="12"/>
      <c r="P350" s="12"/>
      <c r="Q350" s="12"/>
      <c r="R350" s="12"/>
      <c r="S350" s="12"/>
      <c r="T350" s="12"/>
    </row>
    <row r="351" spans="4:20" x14ac:dyDescent="0.35">
      <c r="D351" s="32"/>
      <c r="E351" s="32"/>
      <c r="F351" s="8"/>
      <c r="G351" s="8"/>
      <c r="H351" s="8"/>
      <c r="I351" s="12"/>
      <c r="J351" s="33"/>
      <c r="K351" s="33"/>
      <c r="L351" s="33"/>
      <c r="M351" s="12"/>
      <c r="N351" s="12"/>
      <c r="O351" s="12"/>
      <c r="P351" s="12"/>
      <c r="Q351" s="12"/>
      <c r="R351" s="12"/>
      <c r="S351" s="12"/>
      <c r="T351" s="12"/>
    </row>
    <row r="352" spans="4:20" x14ac:dyDescent="0.35">
      <c r="D352" s="32"/>
      <c r="E352" s="32"/>
      <c r="F352" s="8"/>
      <c r="G352" s="8"/>
      <c r="H352" s="8"/>
      <c r="I352" s="12"/>
      <c r="J352" s="33"/>
      <c r="K352" s="33"/>
      <c r="L352" s="33"/>
      <c r="M352" s="12"/>
      <c r="N352" s="12"/>
      <c r="O352" s="12"/>
      <c r="P352" s="12"/>
      <c r="Q352" s="12"/>
      <c r="R352" s="12"/>
      <c r="S352" s="12"/>
      <c r="T352" s="12"/>
    </row>
    <row r="353" spans="4:20" x14ac:dyDescent="0.35">
      <c r="D353" s="32"/>
      <c r="E353" s="32"/>
      <c r="F353" s="8"/>
      <c r="G353" s="8"/>
      <c r="H353" s="8"/>
      <c r="I353" s="12"/>
      <c r="J353" s="33"/>
      <c r="K353" s="33"/>
      <c r="L353" s="33"/>
      <c r="M353" s="12"/>
      <c r="N353" s="12"/>
      <c r="O353" s="12"/>
      <c r="P353" s="12"/>
      <c r="Q353" s="12"/>
      <c r="R353" s="12"/>
      <c r="S353" s="12"/>
      <c r="T353" s="12"/>
    </row>
    <row r="354" spans="4:20" x14ac:dyDescent="0.35">
      <c r="D354" s="32"/>
      <c r="E354" s="32"/>
      <c r="F354" s="8"/>
      <c r="G354" s="8"/>
      <c r="H354" s="8"/>
      <c r="I354" s="12"/>
      <c r="J354" s="33"/>
      <c r="K354" s="33"/>
      <c r="L354" s="33"/>
      <c r="M354" s="12"/>
      <c r="N354" s="12"/>
      <c r="O354" s="12"/>
      <c r="P354" s="12"/>
      <c r="Q354" s="12"/>
      <c r="R354" s="12"/>
      <c r="S354" s="12"/>
      <c r="T354" s="12"/>
    </row>
    <row r="355" spans="4:20" x14ac:dyDescent="0.35">
      <c r="D355" s="32"/>
      <c r="E355" s="32"/>
      <c r="F355" s="8"/>
      <c r="G355" s="8"/>
      <c r="H355" s="8"/>
      <c r="I355" s="12"/>
      <c r="J355" s="33"/>
      <c r="K355" s="33"/>
      <c r="L355" s="33"/>
      <c r="M355" s="12"/>
      <c r="N355" s="12"/>
      <c r="O355" s="12"/>
      <c r="P355" s="12"/>
      <c r="Q355" s="12"/>
      <c r="R355" s="12"/>
      <c r="S355" s="12"/>
      <c r="T355" s="12"/>
    </row>
    <row r="356" spans="4:20" x14ac:dyDescent="0.35">
      <c r="D356" s="32"/>
      <c r="E356" s="32"/>
      <c r="F356" s="8"/>
      <c r="G356" s="8"/>
      <c r="H356" s="8"/>
      <c r="I356" s="12"/>
      <c r="J356" s="33"/>
      <c r="K356" s="33"/>
      <c r="L356" s="33"/>
      <c r="M356" s="12"/>
      <c r="N356" s="12"/>
      <c r="O356" s="12"/>
      <c r="P356" s="12"/>
      <c r="Q356" s="12"/>
      <c r="R356" s="12"/>
      <c r="S356" s="12"/>
      <c r="T356" s="12"/>
    </row>
    <row r="357" spans="4:20" x14ac:dyDescent="0.35">
      <c r="D357" s="32"/>
      <c r="E357" s="32"/>
      <c r="F357" s="8"/>
      <c r="G357" s="8"/>
      <c r="H357" s="8"/>
      <c r="I357" s="12"/>
      <c r="J357" s="33"/>
      <c r="K357" s="33"/>
      <c r="L357" s="33"/>
      <c r="M357" s="12"/>
      <c r="N357" s="12"/>
      <c r="O357" s="12"/>
      <c r="P357" s="12"/>
      <c r="Q357" s="12"/>
      <c r="R357" s="12"/>
      <c r="S357" s="12"/>
      <c r="T357" s="12"/>
    </row>
    <row r="358" spans="4:20" x14ac:dyDescent="0.35">
      <c r="D358" s="32"/>
      <c r="E358" s="32"/>
      <c r="F358" s="8"/>
      <c r="G358" s="8"/>
      <c r="H358" s="8"/>
      <c r="I358" s="12"/>
      <c r="J358" s="33"/>
      <c r="K358" s="33"/>
      <c r="L358" s="33"/>
      <c r="M358" s="12"/>
      <c r="N358" s="12"/>
      <c r="O358" s="12"/>
      <c r="P358" s="12"/>
      <c r="Q358" s="12"/>
      <c r="R358" s="12"/>
      <c r="S358" s="12"/>
      <c r="T358" s="12"/>
    </row>
    <row r="359" spans="4:20" x14ac:dyDescent="0.35">
      <c r="D359" s="32"/>
      <c r="E359" s="32"/>
      <c r="F359" s="8"/>
      <c r="G359" s="8"/>
      <c r="H359" s="8"/>
      <c r="I359" s="12"/>
      <c r="J359" s="33"/>
      <c r="K359" s="33"/>
      <c r="L359" s="33"/>
      <c r="M359" s="12"/>
      <c r="N359" s="12"/>
      <c r="O359" s="12"/>
      <c r="P359" s="12"/>
      <c r="Q359" s="12"/>
      <c r="R359" s="12"/>
      <c r="S359" s="12"/>
      <c r="T359" s="12"/>
    </row>
    <row r="360" spans="4:20" x14ac:dyDescent="0.35">
      <c r="D360" s="32"/>
      <c r="E360" s="32"/>
      <c r="F360" s="8"/>
      <c r="G360" s="8"/>
      <c r="H360" s="8"/>
      <c r="I360" s="12"/>
      <c r="J360" s="33"/>
      <c r="K360" s="33"/>
      <c r="L360" s="33"/>
      <c r="M360" s="12"/>
      <c r="N360" s="12"/>
      <c r="O360" s="12"/>
      <c r="P360" s="12"/>
      <c r="Q360" s="12"/>
      <c r="R360" s="12"/>
      <c r="S360" s="12"/>
      <c r="T360" s="12"/>
    </row>
    <row r="361" spans="4:20" x14ac:dyDescent="0.35">
      <c r="D361" s="32"/>
      <c r="E361" s="32"/>
      <c r="F361" s="8"/>
      <c r="G361" s="8"/>
      <c r="H361" s="8"/>
      <c r="I361" s="12"/>
      <c r="J361" s="33"/>
      <c r="K361" s="33"/>
      <c r="L361" s="33"/>
      <c r="M361" s="12"/>
      <c r="N361" s="12"/>
      <c r="O361" s="12"/>
      <c r="P361" s="12"/>
      <c r="Q361" s="12"/>
      <c r="R361" s="12"/>
      <c r="S361" s="12"/>
      <c r="T361" s="12"/>
    </row>
    <row r="362" spans="4:20" x14ac:dyDescent="0.35">
      <c r="D362" s="32"/>
      <c r="E362" s="32"/>
      <c r="F362" s="8"/>
      <c r="G362" s="8"/>
      <c r="H362" s="8"/>
      <c r="I362" s="12"/>
      <c r="J362" s="33"/>
      <c r="K362" s="33"/>
      <c r="L362" s="33"/>
      <c r="M362" s="12"/>
      <c r="N362" s="12"/>
      <c r="O362" s="12"/>
      <c r="P362" s="12"/>
      <c r="Q362" s="12"/>
      <c r="R362" s="12"/>
      <c r="S362" s="12"/>
      <c r="T362" s="12"/>
    </row>
    <row r="363" spans="4:20" x14ac:dyDescent="0.35">
      <c r="D363" s="32"/>
      <c r="E363" s="32"/>
      <c r="F363" s="8"/>
      <c r="G363" s="8"/>
      <c r="H363" s="8"/>
      <c r="I363" s="12"/>
      <c r="J363" s="33"/>
      <c r="K363" s="33"/>
      <c r="L363" s="33"/>
      <c r="M363" s="12"/>
      <c r="N363" s="12"/>
      <c r="O363" s="12"/>
      <c r="P363" s="12"/>
      <c r="Q363" s="12"/>
      <c r="R363" s="12"/>
      <c r="S363" s="12"/>
      <c r="T363" s="12"/>
    </row>
    <row r="364" spans="4:20" x14ac:dyDescent="0.35">
      <c r="D364" s="32"/>
      <c r="E364" s="32"/>
      <c r="F364" s="8"/>
      <c r="G364" s="8"/>
      <c r="H364" s="8"/>
      <c r="I364" s="12"/>
      <c r="J364" s="33"/>
      <c r="K364" s="33"/>
      <c r="L364" s="33"/>
      <c r="M364" s="12"/>
      <c r="N364" s="12"/>
      <c r="O364" s="12"/>
      <c r="P364" s="12"/>
      <c r="Q364" s="12"/>
      <c r="R364" s="12"/>
      <c r="S364" s="12"/>
      <c r="T364" s="12"/>
    </row>
    <row r="365" spans="4:20" x14ac:dyDescent="0.35">
      <c r="D365" s="32"/>
      <c r="E365" s="32"/>
      <c r="F365" s="8"/>
      <c r="G365" s="8"/>
      <c r="H365" s="8"/>
      <c r="I365" s="12"/>
      <c r="J365" s="33"/>
      <c r="K365" s="33"/>
      <c r="L365" s="33"/>
      <c r="M365" s="12"/>
      <c r="N365" s="12"/>
      <c r="O365" s="12"/>
      <c r="P365" s="12"/>
      <c r="Q365" s="12"/>
      <c r="R365" s="12"/>
      <c r="S365" s="12"/>
      <c r="T365" s="12"/>
    </row>
    <row r="366" spans="4:20" x14ac:dyDescent="0.35">
      <c r="D366" s="32"/>
      <c r="E366" s="32"/>
      <c r="F366" s="8"/>
      <c r="G366" s="8"/>
      <c r="H366" s="8"/>
      <c r="I366" s="12"/>
      <c r="J366" s="33"/>
      <c r="K366" s="33"/>
      <c r="L366" s="33"/>
      <c r="M366" s="12"/>
      <c r="N366" s="12"/>
      <c r="O366" s="12"/>
      <c r="P366" s="12"/>
      <c r="Q366" s="12"/>
      <c r="R366" s="12"/>
      <c r="S366" s="12"/>
      <c r="T366" s="12"/>
    </row>
    <row r="367" spans="4:20" x14ac:dyDescent="0.35">
      <c r="D367" s="32"/>
      <c r="E367" s="32"/>
      <c r="F367" s="8"/>
      <c r="G367" s="8"/>
      <c r="H367" s="8"/>
      <c r="I367" s="12"/>
      <c r="J367" s="33"/>
      <c r="K367" s="33"/>
      <c r="L367" s="33"/>
      <c r="M367" s="12"/>
      <c r="N367" s="12"/>
      <c r="O367" s="12"/>
      <c r="P367" s="12"/>
      <c r="Q367" s="12"/>
      <c r="R367" s="12"/>
      <c r="S367" s="12"/>
      <c r="T367" s="12"/>
    </row>
    <row r="368" spans="4:20" x14ac:dyDescent="0.35">
      <c r="D368" s="32"/>
      <c r="E368" s="32"/>
      <c r="F368" s="8"/>
      <c r="G368" s="8"/>
      <c r="H368" s="8"/>
      <c r="I368" s="12"/>
      <c r="J368" s="33"/>
      <c r="K368" s="33"/>
      <c r="L368" s="33"/>
      <c r="M368" s="12"/>
      <c r="N368" s="12"/>
      <c r="O368" s="12"/>
      <c r="P368" s="12"/>
      <c r="Q368" s="12"/>
      <c r="R368" s="12"/>
      <c r="S368" s="12"/>
      <c r="T368" s="12"/>
    </row>
    <row r="369" spans="4:20" x14ac:dyDescent="0.35">
      <c r="D369" s="32"/>
      <c r="E369" s="32"/>
      <c r="F369" s="8"/>
      <c r="G369" s="8"/>
      <c r="H369" s="8"/>
      <c r="I369" s="12"/>
      <c r="J369" s="33"/>
      <c r="K369" s="33"/>
      <c r="L369" s="33"/>
      <c r="M369" s="12"/>
      <c r="N369" s="12"/>
      <c r="O369" s="12"/>
      <c r="P369" s="12"/>
      <c r="Q369" s="12"/>
      <c r="R369" s="12"/>
      <c r="S369" s="12"/>
      <c r="T369" s="12"/>
    </row>
    <row r="370" spans="4:20" x14ac:dyDescent="0.35">
      <c r="D370" s="32"/>
      <c r="E370" s="32"/>
      <c r="F370" s="8"/>
      <c r="G370" s="8"/>
      <c r="H370" s="8"/>
      <c r="I370" s="12"/>
      <c r="J370" s="33"/>
      <c r="K370" s="33"/>
      <c r="L370" s="33"/>
      <c r="M370" s="12"/>
      <c r="N370" s="12"/>
      <c r="O370" s="12"/>
      <c r="P370" s="12"/>
      <c r="Q370" s="12"/>
      <c r="R370" s="12"/>
      <c r="S370" s="12"/>
      <c r="T370" s="12"/>
    </row>
    <row r="371" spans="4:20" x14ac:dyDescent="0.35">
      <c r="D371" s="32"/>
      <c r="E371" s="32"/>
      <c r="F371" s="8"/>
      <c r="G371" s="8"/>
      <c r="H371" s="8"/>
      <c r="I371" s="12"/>
      <c r="J371" s="33"/>
      <c r="K371" s="33"/>
      <c r="L371" s="33"/>
      <c r="M371" s="12"/>
      <c r="N371" s="12"/>
      <c r="O371" s="12"/>
      <c r="P371" s="12"/>
      <c r="Q371" s="12"/>
      <c r="R371" s="12"/>
      <c r="S371" s="12"/>
      <c r="T371" s="12"/>
    </row>
    <row r="372" spans="4:20" x14ac:dyDescent="0.35">
      <c r="D372" s="32"/>
      <c r="E372" s="32"/>
      <c r="F372" s="8"/>
      <c r="G372" s="8"/>
      <c r="H372" s="8"/>
      <c r="I372" s="12"/>
      <c r="J372" s="33"/>
      <c r="K372" s="33"/>
      <c r="L372" s="33"/>
      <c r="M372" s="12"/>
      <c r="N372" s="12"/>
      <c r="O372" s="12"/>
      <c r="P372" s="12"/>
      <c r="Q372" s="12"/>
      <c r="R372" s="12"/>
      <c r="S372" s="12"/>
      <c r="T372" s="12"/>
    </row>
    <row r="373" spans="4:20" x14ac:dyDescent="0.35">
      <c r="D373" s="32"/>
      <c r="E373" s="32"/>
      <c r="F373" s="8"/>
      <c r="G373" s="8"/>
      <c r="H373" s="8"/>
      <c r="I373" s="12"/>
      <c r="J373" s="33"/>
      <c r="K373" s="33"/>
      <c r="L373" s="33"/>
      <c r="M373" s="12"/>
      <c r="N373" s="12"/>
      <c r="O373" s="12"/>
      <c r="P373" s="12"/>
      <c r="Q373" s="12"/>
      <c r="R373" s="12"/>
      <c r="S373" s="12"/>
      <c r="T373" s="12"/>
    </row>
    <row r="374" spans="4:20" x14ac:dyDescent="0.35">
      <c r="D374" s="32"/>
      <c r="E374" s="32"/>
      <c r="F374" s="8"/>
      <c r="G374" s="8"/>
      <c r="H374" s="8"/>
      <c r="I374" s="12"/>
      <c r="J374" s="33"/>
      <c r="K374" s="33"/>
      <c r="L374" s="33"/>
      <c r="M374" s="12"/>
      <c r="N374" s="12"/>
      <c r="O374" s="12"/>
      <c r="P374" s="12"/>
      <c r="Q374" s="12"/>
      <c r="R374" s="12"/>
      <c r="S374" s="12"/>
      <c r="T374" s="12"/>
    </row>
    <row r="375" spans="4:20" x14ac:dyDescent="0.35">
      <c r="D375" s="32"/>
      <c r="E375" s="32"/>
      <c r="F375" s="8"/>
      <c r="G375" s="8"/>
      <c r="H375" s="8"/>
      <c r="I375" s="12"/>
      <c r="J375" s="33"/>
      <c r="K375" s="33"/>
      <c r="L375" s="33"/>
      <c r="M375" s="12"/>
      <c r="N375" s="12"/>
      <c r="O375" s="12"/>
      <c r="P375" s="12"/>
      <c r="Q375" s="12"/>
      <c r="R375" s="12"/>
      <c r="S375" s="12"/>
      <c r="T375" s="12"/>
    </row>
    <row r="376" spans="4:20" x14ac:dyDescent="0.35">
      <c r="D376" s="32"/>
      <c r="E376" s="32"/>
      <c r="F376" s="8"/>
      <c r="G376" s="8"/>
      <c r="H376" s="8"/>
      <c r="I376" s="12"/>
      <c r="J376" s="33"/>
      <c r="K376" s="33"/>
      <c r="L376" s="33"/>
      <c r="M376" s="12"/>
      <c r="N376" s="12"/>
      <c r="O376" s="12"/>
      <c r="P376" s="12"/>
      <c r="Q376" s="12"/>
      <c r="R376" s="12"/>
      <c r="S376" s="12"/>
      <c r="T376" s="12"/>
    </row>
    <row r="377" spans="4:20" x14ac:dyDescent="0.35">
      <c r="D377" s="32"/>
      <c r="E377" s="32"/>
      <c r="F377" s="8"/>
      <c r="G377" s="8"/>
      <c r="H377" s="8"/>
      <c r="I377" s="12"/>
      <c r="J377" s="33"/>
      <c r="K377" s="33"/>
      <c r="L377" s="33"/>
      <c r="M377" s="12"/>
      <c r="N377" s="12"/>
      <c r="O377" s="12"/>
      <c r="P377" s="12"/>
      <c r="Q377" s="12"/>
      <c r="R377" s="12"/>
      <c r="S377" s="12"/>
      <c r="T377" s="12"/>
    </row>
    <row r="378" spans="4:20" x14ac:dyDescent="0.35">
      <c r="D378" s="32"/>
      <c r="E378" s="32"/>
      <c r="F378" s="8"/>
      <c r="G378" s="8"/>
      <c r="H378" s="8"/>
      <c r="I378" s="12"/>
      <c r="J378" s="33"/>
      <c r="K378" s="33"/>
      <c r="L378" s="33"/>
      <c r="M378" s="12"/>
      <c r="N378" s="12"/>
      <c r="O378" s="12"/>
      <c r="P378" s="12"/>
      <c r="Q378" s="12"/>
      <c r="R378" s="12"/>
      <c r="S378" s="12"/>
      <c r="T378" s="12"/>
    </row>
    <row r="379" spans="4:20" x14ac:dyDescent="0.35">
      <c r="D379" s="32"/>
      <c r="E379" s="32"/>
      <c r="F379" s="8"/>
      <c r="G379" s="8"/>
      <c r="H379" s="8"/>
      <c r="I379" s="12"/>
      <c r="J379" s="33"/>
      <c r="K379" s="33"/>
      <c r="L379" s="33"/>
      <c r="M379" s="12"/>
      <c r="N379" s="12"/>
      <c r="O379" s="12"/>
      <c r="P379" s="12"/>
      <c r="Q379" s="12"/>
      <c r="R379" s="12"/>
      <c r="S379" s="12"/>
      <c r="T379" s="12"/>
    </row>
    <row r="380" spans="4:20" x14ac:dyDescent="0.35">
      <c r="D380" s="32"/>
      <c r="E380" s="32"/>
      <c r="F380" s="8"/>
      <c r="G380" s="8"/>
      <c r="H380" s="8"/>
      <c r="I380" s="12"/>
      <c r="J380" s="33"/>
      <c r="K380" s="33"/>
      <c r="L380" s="33"/>
      <c r="M380" s="12"/>
      <c r="N380" s="12"/>
      <c r="O380" s="12"/>
      <c r="P380" s="12"/>
      <c r="Q380" s="12"/>
      <c r="R380" s="12"/>
      <c r="S380" s="12"/>
      <c r="T380" s="12"/>
    </row>
    <row r="381" spans="4:20" x14ac:dyDescent="0.35">
      <c r="D381" s="32"/>
      <c r="E381" s="32"/>
      <c r="F381" s="8"/>
      <c r="G381" s="8"/>
      <c r="H381" s="8"/>
      <c r="I381" s="12"/>
      <c r="J381" s="33"/>
      <c r="K381" s="33"/>
      <c r="L381" s="33"/>
      <c r="M381" s="12"/>
      <c r="N381" s="12"/>
      <c r="O381" s="12"/>
      <c r="P381" s="12"/>
      <c r="Q381" s="12"/>
      <c r="R381" s="12"/>
      <c r="S381" s="12"/>
      <c r="T381" s="12"/>
    </row>
    <row r="382" spans="4:20" x14ac:dyDescent="0.35">
      <c r="D382" s="32"/>
      <c r="E382" s="32"/>
      <c r="F382" s="8"/>
      <c r="G382" s="8"/>
      <c r="H382" s="8"/>
      <c r="I382" s="12"/>
      <c r="J382" s="33"/>
      <c r="K382" s="33"/>
      <c r="L382" s="33"/>
      <c r="M382" s="12"/>
      <c r="N382" s="12"/>
      <c r="O382" s="12"/>
      <c r="P382" s="12"/>
      <c r="Q382" s="12"/>
      <c r="R382" s="12"/>
      <c r="S382" s="12"/>
      <c r="T382" s="12"/>
    </row>
    <row r="383" spans="4:20" x14ac:dyDescent="0.35">
      <c r="D383" s="32"/>
      <c r="E383" s="32"/>
      <c r="F383" s="8"/>
      <c r="G383" s="8"/>
      <c r="H383" s="8"/>
      <c r="I383" s="12"/>
      <c r="J383" s="33"/>
      <c r="K383" s="33"/>
      <c r="L383" s="33"/>
      <c r="M383" s="12"/>
      <c r="N383" s="12"/>
      <c r="O383" s="12"/>
      <c r="P383" s="12"/>
      <c r="Q383" s="12"/>
      <c r="R383" s="12"/>
      <c r="S383" s="12"/>
      <c r="T383" s="12"/>
    </row>
    <row r="384" spans="4:20" x14ac:dyDescent="0.35">
      <c r="D384" s="32"/>
      <c r="E384" s="32"/>
      <c r="F384" s="8"/>
      <c r="G384" s="8"/>
      <c r="H384" s="8"/>
      <c r="I384" s="12"/>
      <c r="J384" s="33"/>
      <c r="K384" s="33"/>
      <c r="L384" s="33"/>
      <c r="M384" s="12"/>
      <c r="N384" s="12"/>
      <c r="O384" s="12"/>
      <c r="P384" s="12"/>
      <c r="Q384" s="12"/>
      <c r="R384" s="12"/>
      <c r="S384" s="12"/>
      <c r="T384" s="12"/>
    </row>
    <row r="385" spans="4:20" x14ac:dyDescent="0.35">
      <c r="D385" s="32"/>
      <c r="E385" s="32"/>
      <c r="F385" s="8"/>
      <c r="G385" s="8"/>
      <c r="H385" s="8"/>
      <c r="I385" s="12"/>
      <c r="J385" s="33"/>
      <c r="K385" s="33"/>
      <c r="L385" s="33"/>
      <c r="M385" s="12"/>
      <c r="N385" s="12"/>
      <c r="O385" s="12"/>
      <c r="P385" s="12"/>
      <c r="Q385" s="12"/>
      <c r="R385" s="12"/>
      <c r="S385" s="12"/>
      <c r="T385" s="12"/>
    </row>
    <row r="386" spans="4:20" x14ac:dyDescent="0.35">
      <c r="D386" s="32"/>
      <c r="E386" s="32"/>
      <c r="F386" s="8"/>
      <c r="G386" s="8"/>
      <c r="H386" s="8"/>
      <c r="I386" s="12"/>
      <c r="J386" s="33"/>
      <c r="K386" s="33"/>
      <c r="L386" s="33"/>
      <c r="M386" s="12"/>
      <c r="N386" s="12"/>
      <c r="O386" s="12"/>
      <c r="P386" s="12"/>
      <c r="Q386" s="12"/>
      <c r="R386" s="12"/>
      <c r="S386" s="12"/>
      <c r="T386" s="12"/>
    </row>
    <row r="387" spans="4:20" x14ac:dyDescent="0.35">
      <c r="D387" s="32"/>
      <c r="E387" s="32"/>
      <c r="F387" s="8"/>
      <c r="G387" s="8"/>
      <c r="H387" s="8"/>
      <c r="I387" s="12"/>
      <c r="J387" s="33"/>
      <c r="K387" s="33"/>
      <c r="L387" s="33"/>
      <c r="M387" s="12"/>
      <c r="N387" s="12"/>
      <c r="O387" s="12"/>
      <c r="P387" s="12"/>
      <c r="Q387" s="12"/>
      <c r="R387" s="12"/>
      <c r="S387" s="12"/>
      <c r="T387" s="12"/>
    </row>
    <row r="388" spans="4:20" x14ac:dyDescent="0.35">
      <c r="D388" s="32"/>
      <c r="E388" s="32"/>
      <c r="F388" s="8"/>
      <c r="G388" s="8"/>
      <c r="H388" s="8"/>
      <c r="I388" s="12"/>
      <c r="J388" s="33"/>
      <c r="K388" s="33"/>
      <c r="L388" s="33"/>
      <c r="M388" s="12"/>
      <c r="N388" s="12"/>
      <c r="O388" s="12"/>
      <c r="P388" s="12"/>
      <c r="Q388" s="12"/>
      <c r="R388" s="12"/>
      <c r="S388" s="12"/>
      <c r="T388" s="12"/>
    </row>
    <row r="389" spans="4:20" x14ac:dyDescent="0.35">
      <c r="D389" s="32"/>
      <c r="E389" s="32"/>
      <c r="F389" s="8"/>
      <c r="G389" s="8"/>
      <c r="H389" s="8"/>
      <c r="I389" s="12"/>
      <c r="J389" s="33"/>
      <c r="K389" s="33"/>
      <c r="L389" s="33"/>
      <c r="M389" s="12"/>
      <c r="N389" s="12"/>
      <c r="O389" s="12"/>
      <c r="P389" s="12"/>
      <c r="Q389" s="12"/>
      <c r="R389" s="12"/>
      <c r="S389" s="12"/>
      <c r="T389" s="12"/>
    </row>
    <row r="390" spans="4:20" x14ac:dyDescent="0.35">
      <c r="D390" s="32"/>
      <c r="E390" s="32"/>
      <c r="F390" s="8"/>
      <c r="G390" s="8"/>
      <c r="H390" s="8"/>
      <c r="I390" s="12"/>
      <c r="J390" s="33"/>
      <c r="K390" s="33"/>
      <c r="L390" s="33"/>
      <c r="M390" s="12"/>
      <c r="N390" s="12"/>
      <c r="O390" s="12"/>
      <c r="P390" s="12"/>
      <c r="Q390" s="12"/>
      <c r="R390" s="12"/>
      <c r="S390" s="12"/>
      <c r="T390" s="12"/>
    </row>
    <row r="391" spans="4:20" x14ac:dyDescent="0.35">
      <c r="D391" s="32"/>
      <c r="E391" s="32"/>
      <c r="F391" s="8"/>
      <c r="G391" s="8"/>
      <c r="H391" s="8"/>
      <c r="I391" s="12"/>
      <c r="J391" s="33"/>
      <c r="K391" s="33"/>
      <c r="L391" s="33"/>
      <c r="M391" s="12"/>
      <c r="N391" s="12"/>
      <c r="O391" s="12"/>
      <c r="P391" s="12"/>
      <c r="Q391" s="12"/>
      <c r="R391" s="12"/>
      <c r="S391" s="12"/>
      <c r="T391" s="12"/>
    </row>
    <row r="392" spans="4:20" x14ac:dyDescent="0.35">
      <c r="D392" s="32"/>
      <c r="E392" s="32"/>
      <c r="F392" s="8"/>
      <c r="G392" s="8"/>
      <c r="H392" s="8"/>
      <c r="I392" s="12"/>
      <c r="J392" s="33"/>
      <c r="K392" s="33"/>
      <c r="L392" s="33"/>
      <c r="M392" s="12"/>
      <c r="N392" s="12"/>
      <c r="O392" s="12"/>
      <c r="P392" s="12"/>
      <c r="Q392" s="12"/>
      <c r="R392" s="12"/>
      <c r="S392" s="12"/>
      <c r="T392" s="12"/>
    </row>
    <row r="393" spans="4:20" x14ac:dyDescent="0.35">
      <c r="D393" s="32"/>
      <c r="E393" s="32"/>
      <c r="F393" s="8"/>
      <c r="G393" s="8"/>
      <c r="H393" s="8"/>
      <c r="I393" s="12"/>
      <c r="J393" s="33"/>
      <c r="K393" s="33"/>
      <c r="L393" s="33"/>
      <c r="M393" s="12"/>
      <c r="N393" s="12"/>
      <c r="O393" s="12"/>
      <c r="P393" s="12"/>
      <c r="Q393" s="12"/>
      <c r="R393" s="12"/>
      <c r="S393" s="12"/>
      <c r="T393" s="12"/>
    </row>
    <row r="394" spans="4:20" x14ac:dyDescent="0.35">
      <c r="D394" s="32"/>
      <c r="E394" s="32"/>
      <c r="F394" s="8"/>
      <c r="G394" s="8"/>
      <c r="H394" s="8"/>
      <c r="I394" s="12"/>
      <c r="J394" s="33"/>
      <c r="K394" s="33"/>
      <c r="L394" s="33"/>
      <c r="M394" s="12"/>
      <c r="N394" s="12"/>
      <c r="O394" s="12"/>
      <c r="P394" s="12"/>
      <c r="Q394" s="12"/>
      <c r="R394" s="12"/>
      <c r="S394" s="12"/>
      <c r="T394" s="12"/>
    </row>
    <row r="395" spans="4:20" x14ac:dyDescent="0.35">
      <c r="D395" s="32"/>
      <c r="E395" s="32"/>
      <c r="F395" s="8"/>
      <c r="G395" s="8"/>
      <c r="H395" s="8"/>
      <c r="I395" s="12"/>
      <c r="J395" s="33"/>
      <c r="K395" s="33"/>
      <c r="L395" s="33"/>
      <c r="M395" s="12"/>
      <c r="N395" s="12"/>
      <c r="O395" s="12"/>
      <c r="P395" s="12"/>
      <c r="Q395" s="12"/>
      <c r="R395" s="12"/>
      <c r="S395" s="12"/>
      <c r="T395" s="12"/>
    </row>
    <row r="396" spans="4:20" x14ac:dyDescent="0.35">
      <c r="D396" s="32"/>
      <c r="E396" s="32"/>
      <c r="F396" s="8"/>
      <c r="G396" s="8"/>
      <c r="H396" s="8"/>
      <c r="I396" s="12"/>
      <c r="J396" s="33"/>
      <c r="K396" s="33"/>
      <c r="L396" s="33"/>
      <c r="M396" s="12"/>
      <c r="N396" s="12"/>
      <c r="O396" s="12"/>
      <c r="P396" s="12"/>
      <c r="Q396" s="12"/>
      <c r="R396" s="12"/>
      <c r="S396" s="12"/>
      <c r="T396" s="12"/>
    </row>
    <row r="397" spans="4:20" x14ac:dyDescent="0.35">
      <c r="D397" s="32"/>
      <c r="E397" s="32"/>
      <c r="F397" s="8"/>
      <c r="G397" s="8"/>
      <c r="H397" s="8"/>
      <c r="I397" s="12"/>
      <c r="J397" s="33"/>
      <c r="K397" s="33"/>
      <c r="L397" s="33"/>
      <c r="M397" s="12"/>
      <c r="N397" s="12"/>
      <c r="O397" s="12"/>
      <c r="P397" s="12"/>
      <c r="Q397" s="12"/>
      <c r="R397" s="12"/>
      <c r="S397" s="12"/>
      <c r="T397" s="12"/>
    </row>
    <row r="398" spans="4:20" x14ac:dyDescent="0.35">
      <c r="D398" s="32"/>
      <c r="E398" s="32"/>
      <c r="F398" s="8"/>
      <c r="G398" s="8"/>
      <c r="H398" s="8"/>
      <c r="I398" s="12"/>
      <c r="J398" s="33"/>
      <c r="K398" s="33"/>
      <c r="L398" s="33"/>
      <c r="M398" s="12"/>
      <c r="N398" s="12"/>
      <c r="O398" s="12"/>
      <c r="P398" s="12"/>
      <c r="Q398" s="12"/>
      <c r="R398" s="12"/>
      <c r="S398" s="12"/>
      <c r="T398" s="12"/>
    </row>
    <row r="399" spans="4:20" x14ac:dyDescent="0.35">
      <c r="D399" s="32"/>
      <c r="E399" s="32"/>
      <c r="F399" s="8"/>
      <c r="G399" s="8"/>
      <c r="H399" s="8"/>
      <c r="I399" s="12"/>
      <c r="J399" s="33"/>
      <c r="K399" s="33"/>
      <c r="L399" s="33"/>
      <c r="M399" s="12"/>
      <c r="N399" s="12"/>
      <c r="O399" s="12"/>
      <c r="P399" s="12"/>
      <c r="Q399" s="12"/>
      <c r="R399" s="12"/>
      <c r="S399" s="12"/>
      <c r="T399" s="12"/>
    </row>
    <row r="400" spans="4:20" x14ac:dyDescent="0.35">
      <c r="D400" s="32"/>
      <c r="E400" s="32"/>
      <c r="F400" s="8"/>
      <c r="G400" s="8"/>
      <c r="H400" s="8"/>
      <c r="I400" s="12"/>
      <c r="J400" s="33"/>
      <c r="K400" s="33"/>
      <c r="L400" s="33"/>
      <c r="M400" s="12"/>
      <c r="N400" s="12"/>
      <c r="O400" s="12"/>
      <c r="P400" s="12"/>
      <c r="Q400" s="12"/>
      <c r="R400" s="12"/>
      <c r="S400" s="12"/>
      <c r="T400" s="12"/>
    </row>
    <row r="401" spans="4:20" x14ac:dyDescent="0.35">
      <c r="D401" s="32"/>
      <c r="E401" s="32"/>
      <c r="F401" s="8"/>
      <c r="G401" s="8"/>
      <c r="H401" s="8"/>
      <c r="I401" s="12"/>
      <c r="J401" s="33"/>
      <c r="K401" s="33"/>
      <c r="L401" s="33"/>
      <c r="M401" s="12"/>
      <c r="N401" s="12"/>
      <c r="O401" s="12"/>
      <c r="P401" s="12"/>
      <c r="Q401" s="12"/>
      <c r="R401" s="12"/>
      <c r="S401" s="12"/>
      <c r="T401" s="12"/>
    </row>
    <row r="402" spans="4:20" x14ac:dyDescent="0.35">
      <c r="D402" s="32"/>
      <c r="E402" s="32"/>
      <c r="F402" s="8"/>
      <c r="G402" s="8"/>
      <c r="H402" s="8"/>
      <c r="I402" s="12"/>
      <c r="J402" s="33"/>
      <c r="K402" s="33"/>
      <c r="L402" s="33"/>
      <c r="M402" s="12"/>
      <c r="N402" s="12"/>
      <c r="O402" s="12"/>
      <c r="P402" s="12"/>
      <c r="Q402" s="12"/>
      <c r="R402" s="12"/>
      <c r="S402" s="12"/>
      <c r="T402" s="12"/>
    </row>
    <row r="403" spans="4:20" x14ac:dyDescent="0.35">
      <c r="D403" s="32"/>
      <c r="E403" s="32"/>
      <c r="F403" s="8"/>
      <c r="G403" s="8"/>
      <c r="H403" s="8"/>
      <c r="I403" s="12"/>
      <c r="J403" s="33"/>
      <c r="K403" s="33"/>
      <c r="L403" s="33"/>
      <c r="M403" s="12"/>
      <c r="N403" s="12"/>
      <c r="O403" s="12"/>
      <c r="P403" s="12"/>
      <c r="Q403" s="12"/>
      <c r="R403" s="12"/>
      <c r="S403" s="12"/>
      <c r="T403" s="12"/>
    </row>
    <row r="404" spans="4:20" x14ac:dyDescent="0.35">
      <c r="D404" s="32"/>
      <c r="E404" s="32"/>
      <c r="F404" s="8"/>
      <c r="G404" s="8"/>
      <c r="H404" s="8"/>
      <c r="I404" s="12"/>
      <c r="J404" s="33"/>
      <c r="K404" s="33"/>
      <c r="L404" s="33"/>
      <c r="M404" s="12"/>
      <c r="N404" s="12"/>
      <c r="O404" s="12"/>
      <c r="P404" s="12"/>
      <c r="Q404" s="12"/>
      <c r="R404" s="12"/>
      <c r="S404" s="12"/>
      <c r="T404" s="12"/>
    </row>
    <row r="405" spans="4:20" x14ac:dyDescent="0.35">
      <c r="D405" s="32"/>
      <c r="E405" s="32"/>
      <c r="F405" s="8"/>
      <c r="G405" s="8"/>
      <c r="H405" s="8"/>
      <c r="I405" s="12"/>
      <c r="J405" s="33"/>
      <c r="K405" s="33"/>
      <c r="L405" s="33"/>
      <c r="M405" s="12"/>
      <c r="N405" s="12"/>
      <c r="O405" s="12"/>
      <c r="P405" s="12"/>
      <c r="Q405" s="12"/>
      <c r="R405" s="12"/>
      <c r="S405" s="12"/>
      <c r="T405" s="12"/>
    </row>
    <row r="406" spans="4:20" x14ac:dyDescent="0.35">
      <c r="D406" s="32"/>
      <c r="E406" s="32"/>
      <c r="F406" s="8"/>
      <c r="G406" s="8"/>
      <c r="H406" s="8"/>
      <c r="I406" s="12"/>
      <c r="J406" s="33"/>
      <c r="K406" s="33"/>
      <c r="L406" s="33"/>
      <c r="M406" s="12"/>
      <c r="N406" s="12"/>
      <c r="O406" s="12"/>
      <c r="P406" s="12"/>
      <c r="Q406" s="12"/>
      <c r="R406" s="12"/>
      <c r="S406" s="12"/>
      <c r="T406" s="12"/>
    </row>
    <row r="407" spans="4:20" x14ac:dyDescent="0.35">
      <c r="D407" s="32"/>
      <c r="E407" s="32"/>
      <c r="F407" s="8"/>
      <c r="G407" s="8"/>
      <c r="H407" s="8"/>
      <c r="I407" s="12"/>
      <c r="J407" s="33"/>
      <c r="K407" s="33"/>
      <c r="L407" s="33"/>
      <c r="M407" s="12"/>
      <c r="N407" s="12"/>
      <c r="O407" s="12"/>
      <c r="P407" s="12"/>
      <c r="Q407" s="12"/>
      <c r="R407" s="12"/>
      <c r="S407" s="12"/>
      <c r="T407" s="12"/>
    </row>
    <row r="408" spans="4:20" x14ac:dyDescent="0.35">
      <c r="D408" s="32"/>
      <c r="E408" s="32"/>
      <c r="F408" s="8"/>
      <c r="G408" s="8"/>
      <c r="H408" s="8"/>
      <c r="I408" s="12"/>
      <c r="J408" s="33"/>
      <c r="K408" s="33"/>
      <c r="L408" s="33"/>
      <c r="M408" s="12"/>
      <c r="N408" s="12"/>
      <c r="O408" s="12"/>
      <c r="P408" s="12"/>
      <c r="Q408" s="12"/>
      <c r="R408" s="12"/>
      <c r="S408" s="12"/>
      <c r="T408" s="12"/>
    </row>
    <row r="409" spans="4:20" x14ac:dyDescent="0.35">
      <c r="D409" s="32"/>
      <c r="E409" s="32"/>
      <c r="F409" s="8"/>
      <c r="G409" s="8"/>
      <c r="H409" s="8"/>
      <c r="I409" s="12"/>
      <c r="J409" s="33"/>
      <c r="K409" s="33"/>
      <c r="L409" s="33"/>
      <c r="M409" s="12"/>
      <c r="N409" s="12"/>
      <c r="O409" s="12"/>
      <c r="P409" s="12"/>
      <c r="Q409" s="12"/>
      <c r="R409" s="12"/>
      <c r="S409" s="12"/>
      <c r="T409" s="12"/>
    </row>
    <row r="410" spans="4:20" x14ac:dyDescent="0.35">
      <c r="D410" s="32"/>
      <c r="E410" s="32"/>
      <c r="F410" s="8"/>
      <c r="G410" s="8"/>
      <c r="H410" s="8"/>
      <c r="I410" s="12"/>
      <c r="J410" s="33"/>
      <c r="K410" s="33"/>
      <c r="L410" s="33"/>
      <c r="M410" s="12"/>
      <c r="N410" s="12"/>
      <c r="O410" s="12"/>
      <c r="P410" s="12"/>
      <c r="Q410" s="12"/>
      <c r="R410" s="12"/>
      <c r="S410" s="12"/>
      <c r="T410" s="12"/>
    </row>
    <row r="411" spans="4:20" x14ac:dyDescent="0.35">
      <c r="D411" s="32"/>
      <c r="E411" s="32"/>
      <c r="F411" s="8"/>
      <c r="G411" s="8"/>
      <c r="H411" s="8"/>
      <c r="I411" s="12"/>
      <c r="J411" s="33"/>
      <c r="K411" s="33"/>
      <c r="L411" s="33"/>
      <c r="M411" s="12"/>
      <c r="N411" s="12"/>
      <c r="O411" s="12"/>
      <c r="P411" s="12"/>
      <c r="Q411" s="12"/>
      <c r="R411" s="12"/>
      <c r="S411" s="12"/>
      <c r="T411" s="12"/>
    </row>
    <row r="412" spans="4:20" x14ac:dyDescent="0.35">
      <c r="D412" s="32"/>
      <c r="E412" s="32"/>
      <c r="F412" s="8"/>
      <c r="G412" s="8"/>
      <c r="H412" s="8"/>
      <c r="I412" s="12"/>
      <c r="J412" s="33"/>
      <c r="K412" s="33"/>
      <c r="L412" s="33"/>
      <c r="M412" s="12"/>
      <c r="N412" s="12"/>
      <c r="O412" s="12"/>
      <c r="P412" s="12"/>
      <c r="Q412" s="12"/>
      <c r="R412" s="12"/>
      <c r="S412" s="12"/>
      <c r="T412" s="12"/>
    </row>
    <row r="413" spans="4:20" x14ac:dyDescent="0.35">
      <c r="D413" s="32"/>
      <c r="E413" s="32"/>
      <c r="F413" s="8"/>
      <c r="G413" s="8"/>
      <c r="H413" s="8"/>
      <c r="I413" s="12"/>
      <c r="J413" s="33"/>
      <c r="K413" s="33"/>
      <c r="L413" s="33"/>
      <c r="M413" s="12"/>
      <c r="N413" s="12"/>
      <c r="O413" s="12"/>
      <c r="P413" s="12"/>
      <c r="Q413" s="12"/>
      <c r="R413" s="12"/>
      <c r="S413" s="12"/>
      <c r="T413" s="12"/>
    </row>
    <row r="414" spans="4:20" x14ac:dyDescent="0.35">
      <c r="D414" s="32"/>
      <c r="E414" s="32"/>
      <c r="F414" s="8"/>
      <c r="G414" s="8"/>
      <c r="H414" s="8"/>
      <c r="I414" s="12"/>
      <c r="J414" s="33"/>
      <c r="K414" s="33"/>
      <c r="L414" s="33"/>
      <c r="M414" s="12"/>
      <c r="N414" s="12"/>
      <c r="O414" s="12"/>
      <c r="P414" s="12"/>
      <c r="Q414" s="12"/>
      <c r="R414" s="12"/>
      <c r="S414" s="12"/>
      <c r="T414" s="12"/>
    </row>
    <row r="415" spans="4:20" x14ac:dyDescent="0.35">
      <c r="D415" s="32"/>
      <c r="E415" s="32"/>
      <c r="F415" s="8"/>
      <c r="G415" s="8"/>
      <c r="H415" s="8"/>
      <c r="I415" s="12"/>
      <c r="J415" s="33"/>
      <c r="K415" s="33"/>
      <c r="L415" s="33"/>
      <c r="M415" s="12"/>
      <c r="N415" s="12"/>
      <c r="O415" s="12"/>
      <c r="P415" s="12"/>
      <c r="Q415" s="12"/>
      <c r="R415" s="12"/>
      <c r="S415" s="12"/>
      <c r="T415" s="12"/>
    </row>
    <row r="416" spans="4:20" x14ac:dyDescent="0.35">
      <c r="D416" s="32"/>
      <c r="E416" s="32"/>
      <c r="F416" s="8"/>
      <c r="G416" s="8"/>
      <c r="H416" s="8"/>
      <c r="I416" s="12"/>
      <c r="J416" s="33"/>
      <c r="K416" s="33"/>
      <c r="L416" s="33"/>
      <c r="M416" s="12"/>
      <c r="N416" s="12"/>
      <c r="O416" s="12"/>
      <c r="P416" s="12"/>
      <c r="Q416" s="12"/>
      <c r="R416" s="12"/>
      <c r="S416" s="12"/>
      <c r="T416" s="12"/>
    </row>
    <row r="417" spans="4:20" x14ac:dyDescent="0.35">
      <c r="D417" s="32"/>
      <c r="E417" s="32"/>
      <c r="F417" s="8"/>
      <c r="G417" s="8"/>
      <c r="H417" s="8"/>
      <c r="I417" s="12"/>
      <c r="J417" s="33"/>
      <c r="K417" s="33"/>
      <c r="L417" s="33"/>
      <c r="M417" s="12"/>
      <c r="N417" s="12"/>
      <c r="O417" s="12"/>
      <c r="P417" s="12"/>
      <c r="Q417" s="12"/>
      <c r="R417" s="12"/>
      <c r="S417" s="12"/>
      <c r="T417" s="12"/>
    </row>
    <row r="418" spans="4:20" x14ac:dyDescent="0.35">
      <c r="D418" s="32"/>
      <c r="E418" s="32"/>
      <c r="F418" s="8"/>
      <c r="G418" s="8"/>
      <c r="H418" s="8"/>
      <c r="I418" s="12"/>
      <c r="J418" s="33"/>
      <c r="K418" s="33"/>
      <c r="L418" s="33"/>
      <c r="M418" s="12"/>
      <c r="N418" s="12"/>
      <c r="O418" s="12"/>
      <c r="P418" s="12"/>
      <c r="Q418" s="12"/>
      <c r="R418" s="12"/>
      <c r="S418" s="12"/>
      <c r="T418" s="12"/>
    </row>
    <row r="419" spans="4:20" x14ac:dyDescent="0.35">
      <c r="D419" s="32"/>
      <c r="E419" s="32"/>
      <c r="F419" s="8"/>
      <c r="G419" s="8"/>
      <c r="H419" s="8"/>
      <c r="I419" s="12"/>
      <c r="J419" s="33"/>
      <c r="K419" s="33"/>
      <c r="L419" s="33"/>
      <c r="M419" s="12"/>
      <c r="N419" s="12"/>
      <c r="O419" s="12"/>
      <c r="P419" s="12"/>
      <c r="Q419" s="12"/>
      <c r="R419" s="12"/>
      <c r="S419" s="12"/>
      <c r="T419" s="12"/>
    </row>
    <row r="420" spans="4:20" x14ac:dyDescent="0.35">
      <c r="D420" s="32"/>
      <c r="E420" s="32"/>
      <c r="F420" s="8"/>
      <c r="G420" s="8"/>
      <c r="H420" s="8"/>
      <c r="I420" s="12"/>
      <c r="J420" s="33"/>
      <c r="K420" s="33"/>
      <c r="L420" s="33"/>
      <c r="M420" s="12"/>
      <c r="N420" s="12"/>
      <c r="O420" s="12"/>
      <c r="P420" s="12"/>
      <c r="Q420" s="12"/>
      <c r="R420" s="12"/>
      <c r="S420" s="12"/>
      <c r="T420" s="12"/>
    </row>
    <row r="421" spans="4:20" x14ac:dyDescent="0.35">
      <c r="D421" s="32"/>
      <c r="E421" s="32"/>
      <c r="F421" s="8"/>
      <c r="G421" s="8"/>
      <c r="H421" s="8"/>
      <c r="I421" s="12"/>
      <c r="J421" s="33"/>
      <c r="K421" s="33"/>
      <c r="L421" s="33"/>
      <c r="M421" s="12"/>
      <c r="N421" s="12"/>
      <c r="O421" s="12"/>
      <c r="P421" s="12"/>
      <c r="Q421" s="12"/>
      <c r="R421" s="12"/>
      <c r="S421" s="12"/>
      <c r="T421" s="12"/>
    </row>
    <row r="422" spans="4:20" x14ac:dyDescent="0.35">
      <c r="D422" s="32"/>
      <c r="E422" s="32"/>
      <c r="F422" s="8"/>
      <c r="G422" s="8"/>
      <c r="H422" s="8"/>
      <c r="I422" s="12"/>
      <c r="J422" s="33"/>
      <c r="K422" s="33"/>
      <c r="L422" s="33"/>
      <c r="M422" s="12"/>
      <c r="N422" s="12"/>
      <c r="O422" s="12"/>
      <c r="P422" s="12"/>
      <c r="Q422" s="12"/>
      <c r="R422" s="12"/>
      <c r="S422" s="12"/>
      <c r="T422" s="12"/>
    </row>
    <row r="423" spans="4:20" x14ac:dyDescent="0.35">
      <c r="D423" s="32"/>
      <c r="E423" s="32"/>
      <c r="F423" s="8"/>
      <c r="G423" s="8"/>
      <c r="H423" s="8"/>
      <c r="I423" s="12"/>
      <c r="J423" s="33"/>
      <c r="K423" s="33"/>
      <c r="L423" s="33"/>
      <c r="M423" s="12"/>
      <c r="N423" s="12"/>
      <c r="O423" s="12"/>
      <c r="P423" s="12"/>
      <c r="Q423" s="12"/>
      <c r="R423" s="12"/>
      <c r="S423" s="12"/>
      <c r="T423" s="12"/>
    </row>
    <row r="424" spans="4:20" x14ac:dyDescent="0.35">
      <c r="D424" s="32"/>
      <c r="E424" s="32"/>
      <c r="F424" s="8"/>
      <c r="G424" s="8"/>
      <c r="H424" s="8"/>
      <c r="I424" s="12"/>
      <c r="J424" s="33"/>
      <c r="K424" s="33"/>
      <c r="L424" s="33"/>
      <c r="M424" s="12"/>
      <c r="N424" s="12"/>
      <c r="O424" s="12"/>
      <c r="P424" s="12"/>
      <c r="Q424" s="12"/>
      <c r="R424" s="12"/>
      <c r="S424" s="12"/>
      <c r="T424" s="12"/>
    </row>
    <row r="425" spans="4:20" x14ac:dyDescent="0.35">
      <c r="D425" s="32"/>
      <c r="E425" s="32"/>
      <c r="F425" s="8"/>
      <c r="G425" s="8"/>
      <c r="H425" s="8"/>
      <c r="I425" s="12"/>
      <c r="J425" s="33"/>
      <c r="K425" s="33"/>
      <c r="L425" s="33"/>
      <c r="M425" s="12"/>
      <c r="N425" s="12"/>
      <c r="O425" s="12"/>
      <c r="P425" s="12"/>
      <c r="Q425" s="12"/>
      <c r="R425" s="12"/>
      <c r="S425" s="12"/>
      <c r="T425" s="12"/>
    </row>
    <row r="426" spans="4:20" x14ac:dyDescent="0.35">
      <c r="D426" s="32"/>
      <c r="E426" s="32"/>
      <c r="F426" s="8"/>
      <c r="G426" s="8"/>
      <c r="H426" s="8"/>
      <c r="I426" s="12"/>
      <c r="J426" s="33"/>
      <c r="K426" s="33"/>
      <c r="L426" s="33"/>
      <c r="M426" s="12"/>
      <c r="N426" s="12"/>
      <c r="O426" s="12"/>
      <c r="P426" s="12"/>
      <c r="Q426" s="12"/>
      <c r="R426" s="12"/>
      <c r="S426" s="12"/>
      <c r="T426" s="12"/>
    </row>
    <row r="427" spans="4:20" x14ac:dyDescent="0.35">
      <c r="D427" s="32"/>
      <c r="E427" s="32"/>
      <c r="F427" s="8"/>
      <c r="G427" s="8"/>
      <c r="H427" s="8"/>
      <c r="I427" s="12"/>
      <c r="J427" s="33"/>
      <c r="K427" s="33"/>
      <c r="L427" s="33"/>
      <c r="M427" s="12"/>
      <c r="N427" s="12"/>
      <c r="O427" s="12"/>
      <c r="P427" s="12"/>
      <c r="Q427" s="12"/>
      <c r="R427" s="12"/>
      <c r="S427" s="12"/>
      <c r="T427" s="12"/>
    </row>
    <row r="428" spans="4:20" x14ac:dyDescent="0.35">
      <c r="D428" s="32"/>
      <c r="E428" s="32"/>
      <c r="F428" s="8"/>
      <c r="G428" s="8"/>
      <c r="H428" s="8"/>
      <c r="I428" s="12"/>
      <c r="J428" s="33"/>
      <c r="K428" s="33"/>
      <c r="L428" s="33"/>
      <c r="M428" s="12"/>
      <c r="N428" s="12"/>
      <c r="O428" s="12"/>
      <c r="P428" s="12"/>
      <c r="Q428" s="12"/>
      <c r="R428" s="12"/>
      <c r="S428" s="12"/>
      <c r="T428" s="12"/>
    </row>
    <row r="429" spans="4:20" x14ac:dyDescent="0.35">
      <c r="D429" s="32"/>
      <c r="E429" s="32"/>
      <c r="F429" s="8"/>
      <c r="G429" s="8"/>
      <c r="H429" s="8"/>
      <c r="I429" s="12"/>
      <c r="J429" s="33"/>
      <c r="K429" s="33"/>
      <c r="L429" s="33"/>
      <c r="M429" s="12"/>
      <c r="N429" s="12"/>
      <c r="O429" s="12"/>
      <c r="P429" s="12"/>
      <c r="Q429" s="12"/>
      <c r="R429" s="12"/>
      <c r="S429" s="12"/>
      <c r="T429" s="12"/>
    </row>
    <row r="430" spans="4:20" x14ac:dyDescent="0.35">
      <c r="D430" s="32"/>
      <c r="E430" s="32"/>
      <c r="F430" s="8"/>
      <c r="G430" s="8"/>
      <c r="H430" s="8"/>
      <c r="I430" s="12"/>
      <c r="J430" s="33"/>
      <c r="K430" s="33"/>
      <c r="L430" s="33"/>
      <c r="M430" s="12"/>
      <c r="N430" s="12"/>
      <c r="O430" s="12"/>
      <c r="P430" s="12"/>
      <c r="Q430" s="12"/>
      <c r="R430" s="12"/>
      <c r="S430" s="12"/>
      <c r="T430" s="12"/>
    </row>
    <row r="431" spans="4:20" x14ac:dyDescent="0.35">
      <c r="D431" s="32"/>
      <c r="E431" s="32"/>
      <c r="F431" s="8"/>
      <c r="G431" s="8"/>
      <c r="H431" s="8"/>
      <c r="I431" s="12"/>
      <c r="J431" s="33"/>
      <c r="K431" s="33"/>
      <c r="L431" s="33"/>
      <c r="M431" s="12"/>
      <c r="N431" s="12"/>
      <c r="O431" s="12"/>
      <c r="P431" s="12"/>
      <c r="Q431" s="12"/>
      <c r="R431" s="12"/>
      <c r="S431" s="12"/>
      <c r="T431" s="12"/>
    </row>
    <row r="432" spans="4:20" x14ac:dyDescent="0.35">
      <c r="D432" s="32"/>
      <c r="E432" s="32"/>
      <c r="F432" s="8"/>
      <c r="G432" s="8"/>
      <c r="H432" s="8"/>
      <c r="I432" s="12"/>
      <c r="J432" s="33"/>
      <c r="K432" s="33"/>
      <c r="L432" s="33"/>
      <c r="M432" s="12"/>
      <c r="N432" s="12"/>
      <c r="O432" s="12"/>
      <c r="P432" s="12"/>
      <c r="Q432" s="12"/>
      <c r="R432" s="12"/>
      <c r="S432" s="12"/>
      <c r="T432" s="12"/>
    </row>
    <row r="433" spans="4:20" x14ac:dyDescent="0.35">
      <c r="D433" s="32"/>
      <c r="E433" s="32"/>
      <c r="F433" s="8"/>
      <c r="G433" s="8"/>
      <c r="H433" s="8"/>
      <c r="I433" s="12"/>
      <c r="J433" s="33"/>
      <c r="K433" s="33"/>
      <c r="L433" s="33"/>
      <c r="M433" s="12"/>
      <c r="N433" s="12"/>
      <c r="O433" s="12"/>
      <c r="P433" s="12"/>
      <c r="Q433" s="12"/>
      <c r="R433" s="12"/>
      <c r="S433" s="12"/>
      <c r="T433" s="12"/>
    </row>
    <row r="434" spans="4:20" x14ac:dyDescent="0.35">
      <c r="D434" s="32"/>
      <c r="E434" s="32"/>
      <c r="F434" s="8"/>
      <c r="G434" s="8"/>
      <c r="H434" s="8"/>
      <c r="I434" s="12"/>
      <c r="J434" s="33"/>
      <c r="K434" s="33"/>
      <c r="L434" s="33"/>
      <c r="M434" s="12"/>
      <c r="N434" s="12"/>
      <c r="O434" s="12"/>
      <c r="P434" s="12"/>
      <c r="Q434" s="12"/>
      <c r="R434" s="12"/>
      <c r="S434" s="12"/>
      <c r="T434" s="12"/>
    </row>
    <row r="435" spans="4:20" x14ac:dyDescent="0.35">
      <c r="D435" s="32"/>
      <c r="E435" s="32"/>
      <c r="F435" s="8"/>
      <c r="G435" s="8"/>
      <c r="H435" s="8"/>
      <c r="I435" s="12"/>
      <c r="J435" s="33"/>
      <c r="K435" s="33"/>
      <c r="L435" s="33"/>
      <c r="M435" s="12"/>
      <c r="N435" s="12"/>
      <c r="O435" s="12"/>
      <c r="P435" s="12"/>
      <c r="Q435" s="12"/>
      <c r="R435" s="12"/>
      <c r="S435" s="12"/>
      <c r="T435" s="12"/>
    </row>
    <row r="436" spans="4:20" x14ac:dyDescent="0.35">
      <c r="D436" s="32"/>
      <c r="E436" s="32"/>
      <c r="F436" s="8"/>
      <c r="G436" s="8"/>
      <c r="H436" s="8"/>
      <c r="I436" s="12"/>
      <c r="J436" s="33"/>
      <c r="K436" s="33"/>
      <c r="L436" s="33"/>
      <c r="M436" s="12"/>
      <c r="N436" s="12"/>
      <c r="O436" s="12"/>
      <c r="P436" s="12"/>
      <c r="Q436" s="12"/>
      <c r="R436" s="12"/>
      <c r="S436" s="12"/>
      <c r="T436" s="12"/>
    </row>
    <row r="437" spans="4:20" x14ac:dyDescent="0.35">
      <c r="D437" s="32"/>
      <c r="E437" s="32"/>
      <c r="F437" s="8"/>
      <c r="G437" s="8"/>
      <c r="H437" s="8"/>
      <c r="I437" s="12"/>
      <c r="J437" s="33"/>
      <c r="K437" s="33"/>
      <c r="L437" s="33"/>
      <c r="M437" s="12"/>
      <c r="N437" s="12"/>
      <c r="O437" s="12"/>
      <c r="P437" s="12"/>
      <c r="Q437" s="12"/>
      <c r="R437" s="12"/>
      <c r="S437" s="12"/>
      <c r="T437" s="12"/>
    </row>
    <row r="438" spans="4:20" x14ac:dyDescent="0.35">
      <c r="D438" s="32"/>
      <c r="E438" s="32"/>
      <c r="F438" s="8"/>
      <c r="G438" s="8"/>
      <c r="H438" s="8"/>
      <c r="I438" s="12"/>
      <c r="J438" s="33"/>
      <c r="K438" s="33"/>
      <c r="L438" s="33"/>
      <c r="M438" s="12"/>
      <c r="N438" s="12"/>
      <c r="O438" s="12"/>
      <c r="P438" s="12"/>
      <c r="Q438" s="12"/>
      <c r="R438" s="12"/>
      <c r="S438" s="12"/>
      <c r="T438" s="12"/>
    </row>
    <row r="439" spans="4:20" x14ac:dyDescent="0.35">
      <c r="D439" s="32"/>
      <c r="E439" s="32"/>
      <c r="F439" s="8"/>
      <c r="G439" s="8"/>
      <c r="H439" s="8"/>
      <c r="I439" s="12"/>
      <c r="J439" s="33"/>
      <c r="K439" s="33"/>
      <c r="L439" s="33"/>
      <c r="M439" s="12"/>
      <c r="N439" s="12"/>
      <c r="O439" s="12"/>
      <c r="P439" s="12"/>
      <c r="Q439" s="12"/>
      <c r="R439" s="12"/>
      <c r="S439" s="12"/>
      <c r="T439" s="12"/>
    </row>
    <row r="440" spans="4:20" x14ac:dyDescent="0.35">
      <c r="D440" s="32"/>
      <c r="E440" s="32"/>
      <c r="F440" s="8"/>
      <c r="G440" s="8"/>
      <c r="H440" s="8"/>
      <c r="I440" s="12"/>
      <c r="J440" s="33"/>
      <c r="K440" s="33"/>
      <c r="L440" s="33"/>
      <c r="M440" s="12"/>
      <c r="N440" s="12"/>
      <c r="O440" s="12"/>
      <c r="P440" s="12"/>
      <c r="Q440" s="12"/>
      <c r="R440" s="12"/>
      <c r="S440" s="12"/>
      <c r="T440" s="12"/>
    </row>
    <row r="441" spans="4:20" x14ac:dyDescent="0.35">
      <c r="D441" s="32"/>
      <c r="E441" s="32"/>
      <c r="F441" s="8"/>
      <c r="G441" s="8"/>
      <c r="H441" s="8"/>
      <c r="I441" s="12"/>
      <c r="J441" s="33"/>
      <c r="K441" s="33"/>
      <c r="L441" s="33"/>
      <c r="M441" s="12"/>
      <c r="N441" s="12"/>
      <c r="O441" s="12"/>
      <c r="P441" s="12"/>
      <c r="Q441" s="12"/>
      <c r="R441" s="12"/>
      <c r="S441" s="12"/>
      <c r="T441" s="12"/>
    </row>
    <row r="442" spans="4:20" x14ac:dyDescent="0.35">
      <c r="D442" s="32"/>
      <c r="E442" s="32"/>
      <c r="F442" s="8"/>
      <c r="G442" s="8"/>
      <c r="H442" s="8"/>
      <c r="I442" s="12"/>
      <c r="J442" s="33"/>
      <c r="K442" s="33"/>
      <c r="L442" s="33"/>
      <c r="M442" s="12"/>
      <c r="N442" s="12"/>
      <c r="O442" s="12"/>
      <c r="P442" s="12"/>
      <c r="Q442" s="12"/>
      <c r="R442" s="12"/>
      <c r="S442" s="12"/>
      <c r="T442" s="12"/>
    </row>
    <row r="443" spans="4:20" x14ac:dyDescent="0.35">
      <c r="D443" s="32"/>
      <c r="E443" s="32"/>
      <c r="F443" s="8"/>
      <c r="G443" s="8"/>
      <c r="H443" s="8"/>
      <c r="I443" s="12"/>
      <c r="J443" s="33"/>
      <c r="K443" s="33"/>
      <c r="L443" s="33"/>
      <c r="M443" s="12"/>
      <c r="N443" s="12"/>
      <c r="O443" s="12"/>
      <c r="P443" s="12"/>
      <c r="Q443" s="12"/>
      <c r="R443" s="12"/>
      <c r="S443" s="12"/>
      <c r="T443" s="12"/>
    </row>
    <row r="444" spans="4:20" x14ac:dyDescent="0.35">
      <c r="D444" s="32"/>
      <c r="E444" s="32"/>
      <c r="F444" s="8"/>
      <c r="G444" s="8"/>
      <c r="H444" s="8"/>
      <c r="I444" s="12"/>
      <c r="J444" s="33"/>
      <c r="K444" s="33"/>
      <c r="L444" s="33"/>
      <c r="M444" s="12"/>
      <c r="N444" s="12"/>
      <c r="O444" s="12"/>
      <c r="P444" s="12"/>
      <c r="Q444" s="12"/>
      <c r="R444" s="12"/>
      <c r="S444" s="12"/>
      <c r="T444" s="12"/>
    </row>
    <row r="445" spans="4:20" x14ac:dyDescent="0.35">
      <c r="D445" s="32"/>
      <c r="E445" s="32"/>
      <c r="F445" s="8"/>
      <c r="G445" s="8"/>
      <c r="H445" s="8"/>
      <c r="I445" s="12"/>
      <c r="J445" s="33"/>
      <c r="K445" s="33"/>
      <c r="L445" s="33"/>
      <c r="M445" s="12"/>
      <c r="N445" s="12"/>
      <c r="O445" s="12"/>
      <c r="P445" s="12"/>
      <c r="Q445" s="12"/>
      <c r="R445" s="12"/>
      <c r="S445" s="12"/>
      <c r="T445" s="12"/>
    </row>
    <row r="446" spans="4:20" x14ac:dyDescent="0.35">
      <c r="D446" s="32"/>
      <c r="E446" s="32"/>
      <c r="F446" s="8"/>
      <c r="G446" s="8"/>
      <c r="H446" s="8"/>
      <c r="I446" s="12"/>
      <c r="J446" s="33"/>
      <c r="K446" s="33"/>
      <c r="L446" s="33"/>
      <c r="M446" s="12"/>
      <c r="N446" s="12"/>
      <c r="O446" s="12"/>
      <c r="P446" s="12"/>
      <c r="Q446" s="12"/>
      <c r="R446" s="12"/>
      <c r="S446" s="12"/>
      <c r="T446" s="12"/>
    </row>
    <row r="447" spans="4:20" x14ac:dyDescent="0.35">
      <c r="D447" s="32"/>
      <c r="E447" s="32"/>
      <c r="F447" s="8"/>
      <c r="G447" s="8"/>
      <c r="H447" s="8"/>
      <c r="I447" s="12"/>
      <c r="J447" s="33"/>
      <c r="K447" s="33"/>
      <c r="L447" s="33"/>
      <c r="M447" s="12"/>
      <c r="N447" s="12"/>
      <c r="O447" s="12"/>
      <c r="P447" s="12"/>
      <c r="Q447" s="12"/>
      <c r="R447" s="12"/>
      <c r="S447" s="12"/>
      <c r="T447" s="12"/>
    </row>
    <row r="448" spans="4:20" x14ac:dyDescent="0.35">
      <c r="D448" s="32"/>
      <c r="E448" s="32"/>
      <c r="F448" s="8"/>
      <c r="G448" s="8"/>
      <c r="H448" s="8"/>
      <c r="I448" s="12"/>
      <c r="J448" s="33"/>
      <c r="K448" s="33"/>
      <c r="L448" s="33"/>
      <c r="M448" s="12"/>
      <c r="N448" s="12"/>
      <c r="O448" s="12"/>
      <c r="P448" s="12"/>
      <c r="Q448" s="12"/>
      <c r="R448" s="12"/>
      <c r="S448" s="12"/>
      <c r="T448" s="12"/>
    </row>
    <row r="449" spans="4:20" x14ac:dyDescent="0.35">
      <c r="D449" s="32"/>
      <c r="E449" s="32"/>
      <c r="F449" s="8"/>
      <c r="G449" s="8"/>
      <c r="H449" s="8"/>
      <c r="I449" s="12"/>
      <c r="J449" s="33"/>
      <c r="K449" s="33"/>
      <c r="L449" s="33"/>
      <c r="M449" s="12"/>
      <c r="N449" s="12"/>
      <c r="O449" s="12"/>
      <c r="P449" s="12"/>
      <c r="Q449" s="12"/>
      <c r="R449" s="12"/>
      <c r="S449" s="12"/>
      <c r="T449" s="12"/>
    </row>
    <row r="450" spans="4:20" x14ac:dyDescent="0.35">
      <c r="D450" s="32"/>
      <c r="E450" s="32"/>
      <c r="F450" s="8"/>
      <c r="G450" s="8"/>
      <c r="H450" s="8"/>
      <c r="I450" s="12"/>
      <c r="J450" s="33"/>
      <c r="K450" s="33"/>
      <c r="L450" s="33"/>
      <c r="M450" s="12"/>
      <c r="N450" s="12"/>
      <c r="O450" s="12"/>
      <c r="P450" s="12"/>
      <c r="Q450" s="12"/>
      <c r="R450" s="12"/>
      <c r="S450" s="12"/>
      <c r="T450" s="12"/>
    </row>
    <row r="451" spans="4:20" x14ac:dyDescent="0.35">
      <c r="D451" s="32"/>
      <c r="E451" s="32"/>
      <c r="F451" s="8"/>
      <c r="G451" s="8"/>
      <c r="H451" s="8"/>
      <c r="I451" s="12"/>
      <c r="J451" s="33"/>
      <c r="K451" s="33"/>
      <c r="L451" s="33"/>
      <c r="M451" s="12"/>
      <c r="N451" s="12"/>
      <c r="O451" s="12"/>
      <c r="P451" s="12"/>
      <c r="Q451" s="12"/>
      <c r="R451" s="12"/>
      <c r="S451" s="12"/>
      <c r="T451" s="12"/>
    </row>
    <row r="452" spans="4:20" x14ac:dyDescent="0.35">
      <c r="D452" s="32"/>
      <c r="E452" s="32"/>
      <c r="F452" s="8"/>
      <c r="G452" s="8"/>
      <c r="H452" s="8"/>
      <c r="I452" s="12"/>
      <c r="J452" s="33"/>
      <c r="K452" s="33"/>
      <c r="L452" s="33"/>
      <c r="M452" s="12"/>
      <c r="N452" s="12"/>
      <c r="O452" s="12"/>
      <c r="P452" s="12"/>
      <c r="Q452" s="12"/>
      <c r="R452" s="12"/>
      <c r="S452" s="12"/>
      <c r="T452" s="12"/>
    </row>
    <row r="453" spans="4:20" x14ac:dyDescent="0.35">
      <c r="D453" s="32"/>
      <c r="E453" s="32"/>
      <c r="F453" s="8"/>
      <c r="G453" s="8"/>
      <c r="H453" s="8"/>
      <c r="I453" s="12"/>
      <c r="J453" s="33"/>
      <c r="K453" s="33"/>
      <c r="L453" s="33"/>
      <c r="M453" s="12"/>
      <c r="N453" s="12"/>
      <c r="O453" s="12"/>
      <c r="P453" s="12"/>
      <c r="Q453" s="12"/>
      <c r="R453" s="12"/>
      <c r="S453" s="12"/>
      <c r="T453" s="12"/>
    </row>
    <row r="454" spans="4:20" x14ac:dyDescent="0.35">
      <c r="D454" s="32"/>
      <c r="E454" s="32"/>
      <c r="F454" s="8"/>
      <c r="G454" s="8"/>
      <c r="H454" s="8"/>
      <c r="I454" s="12"/>
      <c r="J454" s="33"/>
      <c r="K454" s="33"/>
      <c r="L454" s="33"/>
      <c r="M454" s="12"/>
      <c r="N454" s="12"/>
      <c r="O454" s="12"/>
      <c r="P454" s="12"/>
      <c r="Q454" s="12"/>
      <c r="R454" s="12"/>
      <c r="S454" s="12"/>
      <c r="T454" s="12"/>
    </row>
    <row r="455" spans="4:20" x14ac:dyDescent="0.35">
      <c r="D455" s="32"/>
      <c r="E455" s="32"/>
      <c r="F455" s="8"/>
      <c r="G455" s="8"/>
      <c r="H455" s="8"/>
      <c r="I455" s="12"/>
      <c r="J455" s="33"/>
      <c r="K455" s="33"/>
      <c r="L455" s="33"/>
      <c r="M455" s="12"/>
      <c r="N455" s="12"/>
      <c r="O455" s="12"/>
      <c r="P455" s="12"/>
      <c r="Q455" s="12"/>
      <c r="R455" s="12"/>
      <c r="S455" s="12"/>
      <c r="T455" s="12"/>
    </row>
    <row r="456" spans="4:20" x14ac:dyDescent="0.35">
      <c r="D456" s="32"/>
      <c r="E456" s="32"/>
      <c r="F456" s="8"/>
      <c r="G456" s="8"/>
      <c r="H456" s="8"/>
      <c r="I456" s="12"/>
      <c r="J456" s="33"/>
      <c r="K456" s="33"/>
      <c r="L456" s="33"/>
      <c r="M456" s="12"/>
      <c r="N456" s="12"/>
      <c r="O456" s="12"/>
      <c r="P456" s="12"/>
      <c r="Q456" s="12"/>
      <c r="R456" s="12"/>
      <c r="S456" s="12"/>
      <c r="T456" s="12"/>
    </row>
    <row r="457" spans="4:20" x14ac:dyDescent="0.35">
      <c r="D457" s="32"/>
      <c r="E457" s="32"/>
      <c r="F457" s="8"/>
      <c r="G457" s="8"/>
      <c r="H457" s="8"/>
      <c r="I457" s="12"/>
      <c r="J457" s="33"/>
      <c r="K457" s="33"/>
      <c r="L457" s="33"/>
      <c r="M457" s="12"/>
      <c r="N457" s="12"/>
      <c r="O457" s="12"/>
      <c r="P457" s="12"/>
      <c r="Q457" s="12"/>
      <c r="R457" s="12"/>
      <c r="S457" s="12"/>
      <c r="T457" s="12"/>
    </row>
    <row r="458" spans="4:20" x14ac:dyDescent="0.35">
      <c r="D458" s="32"/>
      <c r="E458" s="32"/>
      <c r="F458" s="8"/>
      <c r="G458" s="8"/>
      <c r="H458" s="8"/>
      <c r="I458" s="12"/>
      <c r="J458" s="33"/>
      <c r="K458" s="33"/>
      <c r="L458" s="33"/>
      <c r="M458" s="12"/>
      <c r="N458" s="12"/>
      <c r="O458" s="12"/>
      <c r="P458" s="12"/>
      <c r="Q458" s="12"/>
      <c r="R458" s="12"/>
      <c r="S458" s="12"/>
      <c r="T458" s="12"/>
    </row>
    <row r="459" spans="4:20" x14ac:dyDescent="0.35">
      <c r="D459" s="32"/>
      <c r="E459" s="32"/>
      <c r="F459" s="8"/>
      <c r="G459" s="8"/>
      <c r="H459" s="8"/>
      <c r="I459" s="12"/>
      <c r="J459" s="33"/>
      <c r="K459" s="33"/>
      <c r="L459" s="33"/>
      <c r="M459" s="12"/>
      <c r="N459" s="12"/>
      <c r="O459" s="12"/>
      <c r="P459" s="12"/>
      <c r="Q459" s="12"/>
      <c r="R459" s="12"/>
      <c r="S459" s="12"/>
      <c r="T459" s="12"/>
    </row>
    <row r="460" spans="4:20" x14ac:dyDescent="0.35">
      <c r="D460" s="32"/>
      <c r="E460" s="32"/>
      <c r="F460" s="8"/>
      <c r="G460" s="8"/>
      <c r="H460" s="8"/>
      <c r="I460" s="12"/>
      <c r="J460" s="33"/>
      <c r="K460" s="33"/>
      <c r="L460" s="33"/>
      <c r="M460" s="12"/>
      <c r="N460" s="12"/>
      <c r="O460" s="12"/>
      <c r="P460" s="12"/>
      <c r="Q460" s="12"/>
      <c r="R460" s="12"/>
      <c r="S460" s="12"/>
      <c r="T460" s="12"/>
    </row>
    <row r="461" spans="4:20" x14ac:dyDescent="0.35">
      <c r="D461" s="32"/>
      <c r="E461" s="32"/>
      <c r="F461" s="8"/>
      <c r="G461" s="8"/>
      <c r="H461" s="8"/>
      <c r="I461" s="12"/>
      <c r="J461" s="33"/>
      <c r="K461" s="33"/>
      <c r="L461" s="33"/>
      <c r="M461" s="12"/>
      <c r="N461" s="12"/>
      <c r="O461" s="12"/>
      <c r="P461" s="12"/>
      <c r="Q461" s="12"/>
      <c r="R461" s="12"/>
      <c r="S461" s="12"/>
      <c r="T461" s="12"/>
    </row>
    <row r="462" spans="4:20" x14ac:dyDescent="0.35">
      <c r="D462" s="32"/>
      <c r="E462" s="32"/>
      <c r="F462" s="8"/>
      <c r="G462" s="8"/>
      <c r="H462" s="8"/>
      <c r="I462" s="12"/>
      <c r="J462" s="33"/>
      <c r="K462" s="33"/>
      <c r="L462" s="33"/>
      <c r="M462" s="12"/>
      <c r="N462" s="12"/>
      <c r="O462" s="12"/>
      <c r="P462" s="12"/>
      <c r="Q462" s="12"/>
      <c r="R462" s="12"/>
      <c r="S462" s="12"/>
      <c r="T462" s="12"/>
    </row>
    <row r="463" spans="4:20" x14ac:dyDescent="0.35">
      <c r="D463" s="32"/>
      <c r="E463" s="32"/>
      <c r="F463" s="8"/>
      <c r="G463" s="8"/>
      <c r="H463" s="8"/>
      <c r="I463" s="12"/>
      <c r="J463" s="33"/>
      <c r="K463" s="33"/>
      <c r="L463" s="33"/>
      <c r="M463" s="12"/>
      <c r="N463" s="12"/>
      <c r="O463" s="12"/>
      <c r="P463" s="12"/>
      <c r="Q463" s="12"/>
      <c r="R463" s="12"/>
      <c r="S463" s="12"/>
      <c r="T463" s="12"/>
    </row>
    <row r="464" spans="4:20" x14ac:dyDescent="0.35">
      <c r="D464" s="32"/>
      <c r="E464" s="32"/>
      <c r="F464" s="8"/>
      <c r="G464" s="8"/>
      <c r="H464" s="8"/>
      <c r="I464" s="12"/>
      <c r="J464" s="33"/>
      <c r="K464" s="33"/>
      <c r="L464" s="33"/>
      <c r="M464" s="12"/>
      <c r="N464" s="12"/>
      <c r="O464" s="12"/>
      <c r="P464" s="12"/>
      <c r="Q464" s="12"/>
      <c r="R464" s="12"/>
      <c r="S464" s="12"/>
      <c r="T464" s="12"/>
    </row>
    <row r="465" spans="4:20" x14ac:dyDescent="0.35">
      <c r="D465" s="32"/>
      <c r="E465" s="32"/>
      <c r="F465" s="8"/>
      <c r="G465" s="8"/>
      <c r="H465" s="8"/>
      <c r="I465" s="12"/>
      <c r="J465" s="33"/>
      <c r="K465" s="33"/>
      <c r="L465" s="33"/>
      <c r="M465" s="12"/>
      <c r="N465" s="12"/>
      <c r="O465" s="12"/>
      <c r="P465" s="12"/>
      <c r="Q465" s="12"/>
      <c r="R465" s="12"/>
      <c r="S465" s="12"/>
      <c r="T465" s="12"/>
    </row>
    <row r="466" spans="4:20" x14ac:dyDescent="0.35">
      <c r="D466" s="32"/>
      <c r="E466" s="32"/>
      <c r="F466" s="8"/>
      <c r="G466" s="8"/>
      <c r="H466" s="8"/>
      <c r="I466" s="12"/>
      <c r="J466" s="33"/>
      <c r="K466" s="33"/>
      <c r="L466" s="33"/>
      <c r="M466" s="12"/>
      <c r="N466" s="12"/>
      <c r="O466" s="12"/>
      <c r="P466" s="12"/>
      <c r="Q466" s="12"/>
      <c r="R466" s="12"/>
      <c r="S466" s="12"/>
      <c r="T466" s="12"/>
    </row>
    <row r="467" spans="4:20" x14ac:dyDescent="0.35">
      <c r="D467" s="32"/>
      <c r="E467" s="32"/>
      <c r="F467" s="8"/>
      <c r="G467" s="8"/>
      <c r="H467" s="8"/>
      <c r="I467" s="12"/>
      <c r="J467" s="33"/>
      <c r="K467" s="33"/>
      <c r="L467" s="33"/>
      <c r="M467" s="12"/>
      <c r="N467" s="12"/>
      <c r="O467" s="12"/>
      <c r="P467" s="12"/>
      <c r="Q467" s="12"/>
      <c r="R467" s="12"/>
      <c r="S467" s="12"/>
      <c r="T467" s="12"/>
    </row>
    <row r="468" spans="4:20" x14ac:dyDescent="0.35">
      <c r="D468" s="32"/>
      <c r="E468" s="32"/>
      <c r="F468" s="8"/>
      <c r="G468" s="8"/>
      <c r="H468" s="8"/>
      <c r="I468" s="12"/>
      <c r="J468" s="33"/>
      <c r="K468" s="33"/>
      <c r="L468" s="33"/>
      <c r="M468" s="12"/>
      <c r="N468" s="12"/>
      <c r="O468" s="12"/>
      <c r="P468" s="12"/>
      <c r="Q468" s="12"/>
      <c r="R468" s="12"/>
      <c r="S468" s="12"/>
      <c r="T468" s="12"/>
    </row>
    <row r="469" spans="4:20" x14ac:dyDescent="0.35">
      <c r="D469" s="32"/>
      <c r="E469" s="32"/>
      <c r="F469" s="8"/>
      <c r="G469" s="8"/>
      <c r="H469" s="8"/>
      <c r="I469" s="12"/>
      <c r="J469" s="33"/>
      <c r="K469" s="33"/>
      <c r="L469" s="33"/>
      <c r="M469" s="12"/>
      <c r="N469" s="12"/>
      <c r="O469" s="12"/>
      <c r="P469" s="12"/>
      <c r="Q469" s="12"/>
      <c r="R469" s="12"/>
      <c r="S469" s="12"/>
      <c r="T469" s="12"/>
    </row>
    <row r="470" spans="4:20" x14ac:dyDescent="0.35">
      <c r="D470" s="32"/>
      <c r="E470" s="32"/>
      <c r="F470" s="8"/>
      <c r="G470" s="8"/>
      <c r="H470" s="8"/>
      <c r="I470" s="12"/>
      <c r="J470" s="33"/>
      <c r="K470" s="33"/>
      <c r="L470" s="33"/>
      <c r="M470" s="12"/>
      <c r="N470" s="12"/>
      <c r="O470" s="12"/>
      <c r="P470" s="12"/>
      <c r="Q470" s="12"/>
      <c r="R470" s="12"/>
      <c r="S470" s="12"/>
      <c r="T470" s="12"/>
    </row>
    <row r="471" spans="4:20" x14ac:dyDescent="0.35">
      <c r="D471" s="32"/>
      <c r="E471" s="32"/>
      <c r="F471" s="8"/>
      <c r="G471" s="8"/>
      <c r="H471" s="8"/>
      <c r="I471" s="12"/>
      <c r="J471" s="33"/>
      <c r="K471" s="33"/>
      <c r="L471" s="33"/>
      <c r="M471" s="12"/>
      <c r="N471" s="12"/>
      <c r="O471" s="12"/>
      <c r="P471" s="12"/>
      <c r="Q471" s="12"/>
      <c r="R471" s="12"/>
      <c r="S471" s="12"/>
      <c r="T471" s="12"/>
    </row>
    <row r="472" spans="4:20" x14ac:dyDescent="0.35">
      <c r="D472" s="32"/>
      <c r="E472" s="32"/>
      <c r="F472" s="8"/>
      <c r="G472" s="8"/>
      <c r="H472" s="8"/>
      <c r="I472" s="12"/>
      <c r="J472" s="33"/>
      <c r="K472" s="33"/>
      <c r="L472" s="33"/>
      <c r="M472" s="12"/>
      <c r="N472" s="12"/>
      <c r="O472" s="12"/>
      <c r="P472" s="12"/>
      <c r="Q472" s="12"/>
      <c r="R472" s="12"/>
      <c r="S472" s="12"/>
      <c r="T472" s="12"/>
    </row>
    <row r="473" spans="4:20" x14ac:dyDescent="0.35">
      <c r="D473" s="32"/>
      <c r="E473" s="32"/>
      <c r="F473" s="8"/>
      <c r="G473" s="8"/>
      <c r="H473" s="8"/>
      <c r="I473" s="12"/>
      <c r="J473" s="33"/>
      <c r="K473" s="33"/>
      <c r="L473" s="33"/>
      <c r="M473" s="12"/>
      <c r="N473" s="12"/>
      <c r="O473" s="12"/>
      <c r="P473" s="12"/>
      <c r="Q473" s="12"/>
      <c r="R473" s="12"/>
      <c r="S473" s="12"/>
      <c r="T473" s="12"/>
    </row>
    <row r="474" spans="4:20" x14ac:dyDescent="0.35">
      <c r="D474" s="32"/>
      <c r="E474" s="32"/>
      <c r="F474" s="8"/>
      <c r="G474" s="8"/>
      <c r="H474" s="8"/>
      <c r="I474" s="12"/>
      <c r="J474" s="33"/>
      <c r="K474" s="33"/>
      <c r="L474" s="33"/>
      <c r="M474" s="12"/>
      <c r="N474" s="12"/>
      <c r="O474" s="12"/>
      <c r="P474" s="12"/>
      <c r="Q474" s="12"/>
      <c r="R474" s="12"/>
      <c r="S474" s="12"/>
      <c r="T474" s="12"/>
    </row>
    <row r="475" spans="4:20" x14ac:dyDescent="0.35">
      <c r="D475" s="32"/>
      <c r="E475" s="32"/>
      <c r="F475" s="8"/>
      <c r="G475" s="8"/>
      <c r="H475" s="8"/>
      <c r="I475" s="12"/>
      <c r="J475" s="33"/>
      <c r="K475" s="33"/>
      <c r="L475" s="33"/>
      <c r="M475" s="12"/>
      <c r="N475" s="12"/>
      <c r="O475" s="12"/>
      <c r="P475" s="12"/>
      <c r="Q475" s="12"/>
      <c r="R475" s="12"/>
      <c r="S475" s="12"/>
      <c r="T475" s="12"/>
    </row>
    <row r="476" spans="4:20" x14ac:dyDescent="0.35">
      <c r="D476" s="32"/>
      <c r="E476" s="32"/>
      <c r="F476" s="8"/>
      <c r="G476" s="8"/>
      <c r="H476" s="8"/>
      <c r="I476" s="12"/>
      <c r="J476" s="33"/>
      <c r="K476" s="33"/>
      <c r="L476" s="33"/>
      <c r="M476" s="12"/>
      <c r="N476" s="12"/>
      <c r="O476" s="12"/>
      <c r="P476" s="12"/>
      <c r="Q476" s="12"/>
      <c r="R476" s="12"/>
      <c r="S476" s="12"/>
      <c r="T476" s="12"/>
    </row>
    <row r="477" spans="4:20" x14ac:dyDescent="0.35">
      <c r="D477" s="32"/>
      <c r="E477" s="32"/>
      <c r="F477" s="8"/>
      <c r="G477" s="8"/>
      <c r="H477" s="8"/>
      <c r="I477" s="12"/>
      <c r="J477" s="33"/>
      <c r="K477" s="33"/>
      <c r="L477" s="33"/>
      <c r="M477" s="12"/>
      <c r="N477" s="12"/>
      <c r="O477" s="12"/>
      <c r="P477" s="12"/>
      <c r="Q477" s="12"/>
      <c r="R477" s="12"/>
      <c r="S477" s="12"/>
      <c r="T477" s="12"/>
    </row>
    <row r="478" spans="4:20" x14ac:dyDescent="0.35">
      <c r="D478" s="32"/>
      <c r="E478" s="32"/>
      <c r="F478" s="8"/>
      <c r="G478" s="8"/>
      <c r="H478" s="8"/>
      <c r="I478" s="12"/>
      <c r="J478" s="33"/>
      <c r="K478" s="33"/>
      <c r="L478" s="33"/>
      <c r="M478" s="12"/>
      <c r="N478" s="12"/>
      <c r="O478" s="12"/>
      <c r="P478" s="12"/>
      <c r="Q478" s="12"/>
      <c r="R478" s="12"/>
      <c r="S478" s="12"/>
      <c r="T478" s="12"/>
    </row>
    <row r="479" spans="4:20" x14ac:dyDescent="0.35">
      <c r="D479" s="32"/>
      <c r="E479" s="32"/>
      <c r="F479" s="8"/>
      <c r="G479" s="8"/>
      <c r="H479" s="8"/>
      <c r="I479" s="12"/>
      <c r="J479" s="33"/>
      <c r="K479" s="33"/>
      <c r="L479" s="33"/>
      <c r="M479" s="12"/>
      <c r="N479" s="12"/>
      <c r="O479" s="12"/>
      <c r="P479" s="12"/>
      <c r="Q479" s="12"/>
      <c r="R479" s="12"/>
      <c r="S479" s="12"/>
      <c r="T479" s="12"/>
    </row>
    <row r="480" spans="4:20" x14ac:dyDescent="0.35">
      <c r="D480" s="32"/>
      <c r="E480" s="32"/>
      <c r="F480" s="8"/>
      <c r="G480" s="8"/>
      <c r="H480" s="8"/>
      <c r="I480" s="12"/>
      <c r="J480" s="33"/>
      <c r="K480" s="33"/>
      <c r="L480" s="33"/>
      <c r="M480" s="12"/>
      <c r="N480" s="12"/>
      <c r="O480" s="12"/>
      <c r="P480" s="12"/>
      <c r="Q480" s="12"/>
      <c r="R480" s="12"/>
      <c r="S480" s="12"/>
      <c r="T480" s="12"/>
    </row>
    <row r="481" spans="4:20" x14ac:dyDescent="0.35">
      <c r="D481" s="32"/>
      <c r="E481" s="32"/>
      <c r="F481" s="8"/>
      <c r="G481" s="8"/>
      <c r="H481" s="8"/>
      <c r="I481" s="12"/>
      <c r="J481" s="33"/>
      <c r="K481" s="33"/>
      <c r="L481" s="33"/>
      <c r="M481" s="12"/>
      <c r="N481" s="12"/>
      <c r="O481" s="12"/>
      <c r="P481" s="12"/>
      <c r="Q481" s="12"/>
      <c r="R481" s="12"/>
      <c r="S481" s="12"/>
      <c r="T481" s="12"/>
    </row>
    <row r="482" spans="4:20" x14ac:dyDescent="0.35">
      <c r="D482" s="32"/>
      <c r="E482" s="32"/>
      <c r="F482" s="8"/>
      <c r="G482" s="8"/>
      <c r="H482" s="8"/>
      <c r="I482" s="12"/>
      <c r="J482" s="33"/>
      <c r="K482" s="33"/>
      <c r="L482" s="33"/>
      <c r="M482" s="12"/>
      <c r="N482" s="12"/>
      <c r="O482" s="12"/>
      <c r="P482" s="12"/>
      <c r="Q482" s="12"/>
      <c r="R482" s="12"/>
      <c r="S482" s="12"/>
      <c r="T482" s="12"/>
    </row>
    <row r="483" spans="4:20" x14ac:dyDescent="0.35">
      <c r="D483" s="32"/>
      <c r="E483" s="32"/>
      <c r="F483" s="8"/>
      <c r="G483" s="8"/>
      <c r="H483" s="8"/>
      <c r="I483" s="12"/>
      <c r="J483" s="33"/>
      <c r="K483" s="33"/>
      <c r="L483" s="33"/>
      <c r="M483" s="12"/>
      <c r="N483" s="12"/>
      <c r="O483" s="12"/>
      <c r="P483" s="12"/>
      <c r="Q483" s="12"/>
      <c r="R483" s="12"/>
      <c r="S483" s="12"/>
      <c r="T483" s="12"/>
    </row>
    <row r="484" spans="4:20" x14ac:dyDescent="0.35">
      <c r="D484" s="32"/>
      <c r="E484" s="32"/>
      <c r="F484" s="8"/>
      <c r="G484" s="8"/>
      <c r="H484" s="8"/>
      <c r="I484" s="12"/>
      <c r="J484" s="33"/>
      <c r="K484" s="33"/>
      <c r="L484" s="33"/>
      <c r="M484" s="12"/>
      <c r="N484" s="12"/>
      <c r="O484" s="12"/>
      <c r="P484" s="12"/>
      <c r="Q484" s="12"/>
      <c r="R484" s="12"/>
      <c r="S484" s="12"/>
      <c r="T484" s="12"/>
    </row>
    <row r="485" spans="4:20" x14ac:dyDescent="0.35">
      <c r="D485" s="32"/>
      <c r="E485" s="32"/>
      <c r="F485" s="8"/>
      <c r="G485" s="8"/>
      <c r="H485" s="8"/>
      <c r="I485" s="12"/>
      <c r="J485" s="33"/>
      <c r="K485" s="33"/>
      <c r="L485" s="33"/>
      <c r="M485" s="12"/>
      <c r="N485" s="12"/>
      <c r="O485" s="12"/>
      <c r="P485" s="12"/>
      <c r="Q485" s="12"/>
      <c r="R485" s="12"/>
      <c r="S485" s="12"/>
      <c r="T485" s="12"/>
    </row>
    <row r="486" spans="4:20" x14ac:dyDescent="0.35">
      <c r="D486" s="32"/>
      <c r="E486" s="32"/>
      <c r="F486" s="8"/>
      <c r="G486" s="8"/>
      <c r="H486" s="8"/>
      <c r="I486" s="12"/>
      <c r="J486" s="33"/>
      <c r="K486" s="33"/>
      <c r="L486" s="33"/>
      <c r="M486" s="12"/>
      <c r="N486" s="12"/>
      <c r="O486" s="12"/>
      <c r="P486" s="12"/>
      <c r="Q486" s="12"/>
      <c r="R486" s="12"/>
      <c r="S486" s="12"/>
      <c r="T486" s="12"/>
    </row>
    <row r="487" spans="4:20" x14ac:dyDescent="0.35">
      <c r="D487" s="32"/>
      <c r="E487" s="32"/>
      <c r="F487" s="8"/>
      <c r="G487" s="8"/>
      <c r="H487" s="8"/>
      <c r="I487" s="12"/>
      <c r="J487" s="33"/>
      <c r="K487" s="33"/>
      <c r="L487" s="33"/>
      <c r="M487" s="12"/>
      <c r="N487" s="12"/>
      <c r="O487" s="12"/>
      <c r="P487" s="12"/>
      <c r="Q487" s="12"/>
      <c r="R487" s="12"/>
      <c r="S487" s="12"/>
      <c r="T487" s="12"/>
    </row>
    <row r="488" spans="4:20" x14ac:dyDescent="0.35">
      <c r="D488" s="32"/>
      <c r="E488" s="32"/>
      <c r="F488" s="8"/>
      <c r="G488" s="8"/>
      <c r="H488" s="8"/>
      <c r="I488" s="12"/>
      <c r="J488" s="33"/>
      <c r="K488" s="33"/>
      <c r="L488" s="33"/>
      <c r="M488" s="12"/>
      <c r="N488" s="12"/>
      <c r="O488" s="12"/>
      <c r="P488" s="12"/>
      <c r="Q488" s="12"/>
      <c r="R488" s="12"/>
      <c r="S488" s="12"/>
      <c r="T488" s="12"/>
    </row>
    <row r="489" spans="4:20" x14ac:dyDescent="0.35">
      <c r="D489" s="32"/>
      <c r="E489" s="32"/>
      <c r="F489" s="8"/>
      <c r="G489" s="8"/>
      <c r="H489" s="8"/>
      <c r="I489" s="12"/>
      <c r="J489" s="33"/>
      <c r="K489" s="33"/>
      <c r="L489" s="33"/>
      <c r="M489" s="12"/>
      <c r="N489" s="12"/>
      <c r="O489" s="12"/>
      <c r="P489" s="12"/>
      <c r="Q489" s="12"/>
      <c r="R489" s="12"/>
      <c r="S489" s="12"/>
      <c r="T489" s="12"/>
    </row>
    <row r="490" spans="4:20" x14ac:dyDescent="0.35">
      <c r="D490" s="32"/>
      <c r="E490" s="32"/>
      <c r="F490" s="8"/>
      <c r="G490" s="8"/>
      <c r="H490" s="8"/>
      <c r="I490" s="12"/>
      <c r="J490" s="33"/>
      <c r="K490" s="33"/>
      <c r="L490" s="33"/>
      <c r="M490" s="12"/>
      <c r="N490" s="12"/>
      <c r="O490" s="12"/>
      <c r="P490" s="12"/>
      <c r="Q490" s="12"/>
      <c r="R490" s="12"/>
      <c r="S490" s="12"/>
      <c r="T490" s="12"/>
    </row>
    <row r="491" spans="4:20" x14ac:dyDescent="0.35">
      <c r="D491" s="32"/>
      <c r="E491" s="32"/>
      <c r="F491" s="8"/>
      <c r="G491" s="8"/>
      <c r="H491" s="8"/>
      <c r="I491" s="12"/>
      <c r="J491" s="33"/>
      <c r="K491" s="33"/>
      <c r="L491" s="33"/>
      <c r="M491" s="12"/>
      <c r="N491" s="12"/>
      <c r="O491" s="12"/>
      <c r="P491" s="12"/>
      <c r="Q491" s="12"/>
      <c r="R491" s="12"/>
      <c r="S491" s="12"/>
      <c r="T491" s="12"/>
    </row>
    <row r="492" spans="4:20" x14ac:dyDescent="0.35">
      <c r="D492" s="32"/>
      <c r="E492" s="32"/>
      <c r="F492" s="8"/>
      <c r="G492" s="8"/>
      <c r="H492" s="8"/>
      <c r="I492" s="12"/>
      <c r="J492" s="33"/>
      <c r="K492" s="33"/>
      <c r="L492" s="33"/>
      <c r="M492" s="12"/>
      <c r="N492" s="12"/>
      <c r="O492" s="12"/>
      <c r="P492" s="12"/>
      <c r="Q492" s="12"/>
      <c r="R492" s="12"/>
      <c r="S492" s="12"/>
      <c r="T492" s="12"/>
    </row>
    <row r="493" spans="4:20" x14ac:dyDescent="0.35">
      <c r="D493" s="32"/>
      <c r="E493" s="32"/>
      <c r="F493" s="8"/>
      <c r="G493" s="8"/>
      <c r="H493" s="8"/>
      <c r="I493" s="12"/>
      <c r="J493" s="33"/>
      <c r="K493" s="33"/>
      <c r="L493" s="33"/>
      <c r="M493" s="12"/>
      <c r="N493" s="12"/>
      <c r="O493" s="12"/>
      <c r="P493" s="12"/>
      <c r="Q493" s="12"/>
      <c r="R493" s="12"/>
      <c r="S493" s="12"/>
      <c r="T493" s="12"/>
    </row>
    <row r="494" spans="4:20" x14ac:dyDescent="0.35">
      <c r="D494" s="32"/>
      <c r="E494" s="32"/>
      <c r="F494" s="8"/>
      <c r="G494" s="8"/>
      <c r="H494" s="8"/>
      <c r="I494" s="12"/>
      <c r="J494" s="33"/>
      <c r="K494" s="33"/>
      <c r="L494" s="33"/>
      <c r="M494" s="12"/>
      <c r="N494" s="12"/>
      <c r="O494" s="12"/>
      <c r="P494" s="12"/>
      <c r="Q494" s="12"/>
      <c r="R494" s="12"/>
      <c r="S494" s="12"/>
      <c r="T494" s="12"/>
    </row>
    <row r="495" spans="4:20" x14ac:dyDescent="0.35">
      <c r="D495" s="32"/>
      <c r="E495" s="32"/>
      <c r="F495" s="8"/>
      <c r="G495" s="8"/>
      <c r="H495" s="8"/>
      <c r="I495" s="12"/>
      <c r="J495" s="33"/>
      <c r="K495" s="33"/>
      <c r="L495" s="33"/>
      <c r="M495" s="12"/>
      <c r="N495" s="12"/>
      <c r="O495" s="12"/>
      <c r="P495" s="12"/>
      <c r="Q495" s="12"/>
      <c r="R495" s="12"/>
      <c r="S495" s="12"/>
      <c r="T495" s="12"/>
    </row>
    <row r="496" spans="4:20" x14ac:dyDescent="0.35">
      <c r="D496" s="32"/>
      <c r="E496" s="32"/>
      <c r="F496" s="8"/>
      <c r="G496" s="8"/>
      <c r="H496" s="8"/>
      <c r="I496" s="12"/>
      <c r="J496" s="33"/>
      <c r="K496" s="33"/>
      <c r="L496" s="33"/>
      <c r="M496" s="12"/>
      <c r="N496" s="12"/>
      <c r="O496" s="12"/>
      <c r="P496" s="12"/>
      <c r="Q496" s="12"/>
      <c r="R496" s="12"/>
      <c r="S496" s="12"/>
      <c r="T496" s="12"/>
    </row>
    <row r="497" spans="4:20" x14ac:dyDescent="0.35">
      <c r="D497" s="32"/>
      <c r="E497" s="32"/>
      <c r="F497" s="8"/>
      <c r="G497" s="8"/>
      <c r="H497" s="8"/>
      <c r="I497" s="12"/>
      <c r="J497" s="33"/>
      <c r="K497" s="33"/>
      <c r="L497" s="33"/>
      <c r="M497" s="12"/>
      <c r="N497" s="12"/>
      <c r="O497" s="12"/>
      <c r="P497" s="12"/>
      <c r="Q497" s="12"/>
      <c r="R497" s="12"/>
      <c r="S497" s="12"/>
      <c r="T497" s="12"/>
    </row>
    <row r="498" spans="4:20" x14ac:dyDescent="0.35">
      <c r="D498" s="32"/>
      <c r="E498" s="32"/>
      <c r="F498" s="8"/>
      <c r="G498" s="8"/>
      <c r="H498" s="8"/>
      <c r="I498" s="12"/>
      <c r="J498" s="33"/>
      <c r="K498" s="33"/>
      <c r="L498" s="33"/>
      <c r="M498" s="12"/>
      <c r="N498" s="12"/>
      <c r="O498" s="12"/>
      <c r="P498" s="12"/>
      <c r="Q498" s="12"/>
      <c r="R498" s="12"/>
      <c r="S498" s="12"/>
      <c r="T498" s="12"/>
    </row>
    <row r="499" spans="4:20" x14ac:dyDescent="0.35">
      <c r="D499" s="32"/>
      <c r="E499" s="32"/>
      <c r="F499" s="8"/>
      <c r="G499" s="8"/>
      <c r="H499" s="8"/>
      <c r="I499" s="12"/>
      <c r="J499" s="33"/>
      <c r="K499" s="33"/>
      <c r="L499" s="33"/>
      <c r="M499" s="12"/>
      <c r="N499" s="12"/>
      <c r="O499" s="12"/>
      <c r="P499" s="12"/>
      <c r="Q499" s="12"/>
      <c r="R499" s="12"/>
      <c r="S499" s="12"/>
      <c r="T499" s="12"/>
    </row>
    <row r="500" spans="4:20" x14ac:dyDescent="0.35">
      <c r="D500" s="32"/>
      <c r="E500" s="32"/>
      <c r="F500" s="8"/>
      <c r="G500" s="8"/>
      <c r="H500" s="8"/>
      <c r="I500" s="12"/>
      <c r="J500" s="33"/>
      <c r="K500" s="33"/>
      <c r="L500" s="33"/>
      <c r="M500" s="12"/>
      <c r="N500" s="12"/>
      <c r="O500" s="12"/>
      <c r="P500" s="12"/>
      <c r="Q500" s="12"/>
      <c r="R500" s="12"/>
      <c r="S500" s="12"/>
      <c r="T500" s="12"/>
    </row>
    <row r="501" spans="4:20" x14ac:dyDescent="0.35">
      <c r="D501" s="32"/>
      <c r="E501" s="32"/>
      <c r="F501" s="8"/>
      <c r="G501" s="8"/>
      <c r="H501" s="8"/>
      <c r="I501" s="12"/>
      <c r="J501" s="33"/>
      <c r="K501" s="33"/>
      <c r="L501" s="33"/>
      <c r="M501" s="12"/>
      <c r="N501" s="12"/>
      <c r="O501" s="12"/>
      <c r="P501" s="12"/>
      <c r="Q501" s="12"/>
      <c r="R501" s="12"/>
      <c r="S501" s="12"/>
      <c r="T501" s="12"/>
    </row>
    <row r="502" spans="4:20" x14ac:dyDescent="0.35">
      <c r="D502" s="32"/>
      <c r="E502" s="32"/>
      <c r="F502" s="8"/>
      <c r="G502" s="8"/>
      <c r="H502" s="8"/>
      <c r="I502" s="12"/>
      <c r="J502" s="33"/>
      <c r="K502" s="33"/>
      <c r="L502" s="33"/>
      <c r="M502" s="12"/>
      <c r="N502" s="12"/>
      <c r="O502" s="12"/>
      <c r="P502" s="12"/>
      <c r="Q502" s="12"/>
      <c r="R502" s="12"/>
      <c r="S502" s="12"/>
      <c r="T502" s="12"/>
    </row>
    <row r="503" spans="4:20" x14ac:dyDescent="0.35">
      <c r="D503" s="32"/>
      <c r="E503" s="32"/>
      <c r="F503" s="8"/>
      <c r="G503" s="8"/>
      <c r="H503" s="8"/>
      <c r="I503" s="12"/>
      <c r="J503" s="33"/>
      <c r="K503" s="33"/>
      <c r="L503" s="33"/>
      <c r="M503" s="12"/>
      <c r="N503" s="12"/>
      <c r="O503" s="12"/>
      <c r="P503" s="12"/>
      <c r="Q503" s="12"/>
      <c r="R503" s="12"/>
      <c r="S503" s="12"/>
      <c r="T503" s="12"/>
    </row>
    <row r="504" spans="4:20" x14ac:dyDescent="0.35">
      <c r="D504" s="32"/>
      <c r="E504" s="32"/>
      <c r="F504" s="8"/>
      <c r="G504" s="8"/>
      <c r="H504" s="8"/>
      <c r="I504" s="12"/>
      <c r="J504" s="33"/>
      <c r="K504" s="33"/>
      <c r="L504" s="33"/>
      <c r="M504" s="12"/>
      <c r="N504" s="12"/>
      <c r="O504" s="12"/>
      <c r="P504" s="12"/>
      <c r="Q504" s="12"/>
      <c r="R504" s="12"/>
      <c r="S504" s="12"/>
      <c r="T504" s="12"/>
    </row>
    <row r="505" spans="4:20" x14ac:dyDescent="0.35">
      <c r="D505" s="32"/>
      <c r="E505" s="32"/>
      <c r="F505" s="8"/>
      <c r="G505" s="8"/>
      <c r="H505" s="8"/>
      <c r="I505" s="12"/>
      <c r="J505" s="33"/>
      <c r="K505" s="33"/>
      <c r="L505" s="33"/>
      <c r="M505" s="12"/>
      <c r="N505" s="12"/>
      <c r="O505" s="12"/>
      <c r="P505" s="12"/>
      <c r="Q505" s="12"/>
      <c r="R505" s="12"/>
      <c r="S505" s="12"/>
      <c r="T505" s="12"/>
    </row>
    <row r="506" spans="4:20" x14ac:dyDescent="0.35">
      <c r="D506" s="32"/>
      <c r="E506" s="32"/>
      <c r="F506" s="8"/>
      <c r="G506" s="8"/>
      <c r="H506" s="8"/>
      <c r="I506" s="12"/>
      <c r="J506" s="33"/>
      <c r="K506" s="33"/>
      <c r="L506" s="33"/>
      <c r="M506" s="12"/>
      <c r="N506" s="12"/>
      <c r="O506" s="12"/>
      <c r="P506" s="12"/>
      <c r="Q506" s="12"/>
      <c r="R506" s="12"/>
      <c r="S506" s="12"/>
      <c r="T506" s="12"/>
    </row>
    <row r="507" spans="4:20" x14ac:dyDescent="0.35">
      <c r="D507" s="32"/>
      <c r="E507" s="32"/>
      <c r="F507" s="8"/>
      <c r="G507" s="8"/>
      <c r="H507" s="8"/>
      <c r="I507" s="12"/>
      <c r="J507" s="33"/>
      <c r="K507" s="33"/>
      <c r="L507" s="33"/>
      <c r="M507" s="12"/>
      <c r="N507" s="12"/>
      <c r="O507" s="12"/>
      <c r="P507" s="12"/>
      <c r="Q507" s="12"/>
      <c r="R507" s="12"/>
      <c r="S507" s="12"/>
      <c r="T507" s="12"/>
    </row>
    <row r="508" spans="4:20" x14ac:dyDescent="0.35">
      <c r="D508" s="32"/>
      <c r="E508" s="32"/>
      <c r="F508" s="8"/>
      <c r="G508" s="8"/>
      <c r="H508" s="8"/>
      <c r="I508" s="12"/>
      <c r="J508" s="33"/>
      <c r="K508" s="33"/>
      <c r="L508" s="33"/>
      <c r="M508" s="12"/>
      <c r="N508" s="12"/>
      <c r="O508" s="12"/>
      <c r="P508" s="12"/>
      <c r="Q508" s="12"/>
      <c r="R508" s="12"/>
      <c r="S508" s="12"/>
      <c r="T508" s="12"/>
    </row>
    <row r="509" spans="4:20" x14ac:dyDescent="0.35">
      <c r="D509" s="32"/>
      <c r="E509" s="32"/>
      <c r="F509" s="8"/>
      <c r="G509" s="8"/>
      <c r="H509" s="8"/>
      <c r="I509" s="12"/>
      <c r="J509" s="33"/>
      <c r="K509" s="33"/>
      <c r="L509" s="33"/>
      <c r="M509" s="12"/>
      <c r="N509" s="12"/>
      <c r="O509" s="12"/>
      <c r="P509" s="12"/>
      <c r="Q509" s="12"/>
      <c r="R509" s="12"/>
      <c r="S509" s="12"/>
      <c r="T509" s="12"/>
    </row>
    <row r="510" spans="4:20" x14ac:dyDescent="0.35">
      <c r="D510" s="32"/>
      <c r="E510" s="32"/>
      <c r="F510" s="8"/>
      <c r="G510" s="8"/>
      <c r="H510" s="8"/>
      <c r="I510" s="12"/>
      <c r="J510" s="33"/>
      <c r="K510" s="33"/>
      <c r="L510" s="33"/>
      <c r="M510" s="12"/>
      <c r="N510" s="12"/>
      <c r="O510" s="12"/>
      <c r="P510" s="12"/>
      <c r="Q510" s="12"/>
      <c r="R510" s="12"/>
      <c r="S510" s="12"/>
      <c r="T510" s="12"/>
    </row>
    <row r="511" spans="4:20" x14ac:dyDescent="0.35">
      <c r="D511" s="32"/>
      <c r="E511" s="32"/>
      <c r="F511" s="8"/>
      <c r="G511" s="8"/>
      <c r="H511" s="8"/>
      <c r="I511" s="12"/>
      <c r="J511" s="33"/>
      <c r="K511" s="33"/>
      <c r="L511" s="33"/>
      <c r="M511" s="12"/>
      <c r="N511" s="12"/>
      <c r="O511" s="12"/>
      <c r="P511" s="12"/>
      <c r="Q511" s="12"/>
      <c r="R511" s="12"/>
      <c r="S511" s="12"/>
      <c r="T511" s="12"/>
    </row>
    <row r="512" spans="4:20" x14ac:dyDescent="0.35">
      <c r="D512" s="32"/>
      <c r="E512" s="32"/>
      <c r="F512" s="8"/>
      <c r="G512" s="8"/>
      <c r="H512" s="8"/>
      <c r="I512" s="12"/>
      <c r="J512" s="33"/>
      <c r="K512" s="33"/>
      <c r="L512" s="33"/>
      <c r="M512" s="12"/>
      <c r="N512" s="12"/>
      <c r="O512" s="12"/>
      <c r="P512" s="12"/>
      <c r="Q512" s="12"/>
      <c r="R512" s="12"/>
      <c r="S512" s="12"/>
      <c r="T512" s="12"/>
    </row>
    <row r="513" spans="4:20" x14ac:dyDescent="0.35">
      <c r="D513" s="32"/>
      <c r="E513" s="32"/>
      <c r="F513" s="8"/>
      <c r="G513" s="8"/>
      <c r="H513" s="8"/>
      <c r="I513" s="12"/>
      <c r="J513" s="33"/>
      <c r="K513" s="33"/>
      <c r="L513" s="33"/>
      <c r="M513" s="12"/>
      <c r="N513" s="12"/>
      <c r="O513" s="12"/>
      <c r="P513" s="12"/>
      <c r="Q513" s="12"/>
      <c r="R513" s="12"/>
      <c r="S513" s="12"/>
      <c r="T513" s="12"/>
    </row>
    <row r="514" spans="4:20" x14ac:dyDescent="0.35">
      <c r="D514" s="32"/>
      <c r="E514" s="32"/>
      <c r="F514" s="8"/>
      <c r="G514" s="8"/>
      <c r="H514" s="8"/>
      <c r="I514" s="12"/>
      <c r="J514" s="33"/>
      <c r="K514" s="33"/>
      <c r="L514" s="33"/>
      <c r="M514" s="12"/>
      <c r="N514" s="12"/>
      <c r="O514" s="12"/>
      <c r="P514" s="12"/>
      <c r="Q514" s="12"/>
      <c r="R514" s="12"/>
      <c r="S514" s="12"/>
      <c r="T514" s="12"/>
    </row>
    <row r="515" spans="4:20" x14ac:dyDescent="0.35">
      <c r="D515" s="32"/>
      <c r="E515" s="32"/>
      <c r="F515" s="8"/>
      <c r="G515" s="8"/>
      <c r="H515" s="8"/>
      <c r="I515" s="12"/>
      <c r="J515" s="33"/>
      <c r="K515" s="33"/>
      <c r="L515" s="33"/>
      <c r="M515" s="12"/>
      <c r="N515" s="12"/>
      <c r="O515" s="12"/>
      <c r="P515" s="12"/>
      <c r="Q515" s="12"/>
      <c r="R515" s="12"/>
      <c r="S515" s="12"/>
      <c r="T515" s="12"/>
    </row>
    <row r="516" spans="4:20" x14ac:dyDescent="0.35">
      <c r="D516" s="32"/>
      <c r="E516" s="32"/>
      <c r="F516" s="8"/>
      <c r="G516" s="8"/>
      <c r="H516" s="8"/>
      <c r="I516" s="12"/>
      <c r="J516" s="33"/>
      <c r="K516" s="33"/>
      <c r="L516" s="33"/>
      <c r="M516" s="12"/>
      <c r="N516" s="12"/>
      <c r="O516" s="12"/>
      <c r="P516" s="12"/>
      <c r="Q516" s="12"/>
      <c r="R516" s="12"/>
      <c r="S516" s="12"/>
      <c r="T516" s="12"/>
    </row>
    <row r="517" spans="4:20" x14ac:dyDescent="0.35">
      <c r="D517" s="32"/>
      <c r="E517" s="32"/>
      <c r="F517" s="8"/>
      <c r="G517" s="8"/>
      <c r="H517" s="8"/>
      <c r="I517" s="12"/>
      <c r="J517" s="33"/>
      <c r="K517" s="33"/>
      <c r="L517" s="33"/>
      <c r="M517" s="12"/>
      <c r="N517" s="12"/>
      <c r="O517" s="12"/>
      <c r="P517" s="12"/>
      <c r="Q517" s="12"/>
      <c r="R517" s="12"/>
      <c r="S517" s="12"/>
      <c r="T517" s="12"/>
    </row>
    <row r="518" spans="4:20" x14ac:dyDescent="0.35">
      <c r="D518" s="32"/>
      <c r="E518" s="32"/>
      <c r="F518" s="8"/>
      <c r="G518" s="8"/>
      <c r="H518" s="8"/>
      <c r="I518" s="12"/>
      <c r="J518" s="33"/>
      <c r="K518" s="33"/>
      <c r="L518" s="33"/>
      <c r="M518" s="12"/>
      <c r="N518" s="12"/>
      <c r="O518" s="12"/>
      <c r="P518" s="12"/>
      <c r="Q518" s="12"/>
      <c r="R518" s="12"/>
      <c r="S518" s="12"/>
      <c r="T518" s="12"/>
    </row>
    <row r="519" spans="4:20" x14ac:dyDescent="0.35">
      <c r="D519" s="32"/>
      <c r="E519" s="32"/>
      <c r="F519" s="8"/>
      <c r="G519" s="8"/>
      <c r="H519" s="8"/>
      <c r="I519" s="12"/>
      <c r="J519" s="33"/>
      <c r="K519" s="33"/>
      <c r="L519" s="33"/>
      <c r="M519" s="12"/>
      <c r="N519" s="12"/>
      <c r="O519" s="12"/>
      <c r="P519" s="12"/>
      <c r="Q519" s="12"/>
      <c r="R519" s="12"/>
      <c r="S519" s="12"/>
      <c r="T519" s="12"/>
    </row>
    <row r="520" spans="4:20" x14ac:dyDescent="0.35">
      <c r="D520" s="32"/>
      <c r="E520" s="32"/>
      <c r="F520" s="8"/>
      <c r="G520" s="8"/>
      <c r="H520" s="8"/>
      <c r="I520" s="12"/>
      <c r="J520" s="33"/>
      <c r="K520" s="33"/>
      <c r="L520" s="33"/>
      <c r="M520" s="12"/>
      <c r="N520" s="12"/>
      <c r="O520" s="12"/>
      <c r="P520" s="12"/>
      <c r="Q520" s="12"/>
      <c r="R520" s="12"/>
      <c r="S520" s="12"/>
      <c r="T520" s="12"/>
    </row>
    <row r="521" spans="4:20" x14ac:dyDescent="0.35">
      <c r="D521" s="32"/>
      <c r="E521" s="32"/>
      <c r="F521" s="8"/>
      <c r="G521" s="8"/>
      <c r="H521" s="8"/>
      <c r="I521" s="12"/>
      <c r="J521" s="33"/>
      <c r="K521" s="33"/>
      <c r="L521" s="33"/>
      <c r="M521" s="12"/>
      <c r="N521" s="12"/>
      <c r="O521" s="12"/>
      <c r="P521" s="12"/>
      <c r="Q521" s="12"/>
      <c r="R521" s="12"/>
      <c r="S521" s="12"/>
      <c r="T521" s="12"/>
    </row>
    <row r="522" spans="4:20" x14ac:dyDescent="0.35">
      <c r="D522" s="32"/>
      <c r="E522" s="32"/>
      <c r="F522" s="8"/>
      <c r="G522" s="8"/>
      <c r="H522" s="8"/>
      <c r="I522" s="12"/>
      <c r="J522" s="33"/>
      <c r="K522" s="33"/>
      <c r="L522" s="33"/>
      <c r="M522" s="12"/>
      <c r="N522" s="12"/>
      <c r="O522" s="12"/>
      <c r="P522" s="12"/>
      <c r="Q522" s="12"/>
      <c r="R522" s="12"/>
      <c r="S522" s="12"/>
      <c r="T522" s="12"/>
    </row>
    <row r="523" spans="4:20" x14ac:dyDescent="0.35">
      <c r="D523" s="32"/>
      <c r="E523" s="32"/>
      <c r="F523" s="8"/>
      <c r="G523" s="8"/>
      <c r="H523" s="8"/>
      <c r="I523" s="12"/>
      <c r="J523" s="33"/>
      <c r="K523" s="33"/>
      <c r="L523" s="33"/>
      <c r="M523" s="12"/>
      <c r="N523" s="12"/>
      <c r="O523" s="12"/>
      <c r="P523" s="12"/>
      <c r="Q523" s="12"/>
      <c r="R523" s="12"/>
      <c r="S523" s="12"/>
      <c r="T523" s="12"/>
    </row>
    <row r="524" spans="4:20" x14ac:dyDescent="0.35">
      <c r="D524" s="32"/>
      <c r="E524" s="32"/>
      <c r="F524" s="8"/>
      <c r="G524" s="8"/>
      <c r="H524" s="8"/>
      <c r="I524" s="12"/>
      <c r="J524" s="33"/>
      <c r="K524" s="33"/>
      <c r="L524" s="33"/>
      <c r="M524" s="12"/>
      <c r="N524" s="12"/>
      <c r="O524" s="12"/>
      <c r="P524" s="12"/>
      <c r="Q524" s="12"/>
      <c r="R524" s="12"/>
      <c r="S524" s="12"/>
      <c r="T524" s="12"/>
    </row>
    <row r="525" spans="4:20" x14ac:dyDescent="0.35">
      <c r="D525" s="32"/>
      <c r="E525" s="32"/>
      <c r="F525" s="8"/>
      <c r="G525" s="8"/>
      <c r="H525" s="8"/>
      <c r="I525" s="12"/>
      <c r="J525" s="33"/>
      <c r="K525" s="33"/>
      <c r="L525" s="33"/>
      <c r="M525" s="12"/>
      <c r="N525" s="12"/>
      <c r="O525" s="12"/>
      <c r="P525" s="12"/>
      <c r="Q525" s="12"/>
      <c r="R525" s="12"/>
      <c r="S525" s="12"/>
      <c r="T525" s="12"/>
    </row>
    <row r="526" spans="4:20" x14ac:dyDescent="0.35">
      <c r="D526" s="32"/>
      <c r="E526" s="32"/>
      <c r="F526" s="8"/>
      <c r="G526" s="8"/>
      <c r="H526" s="8"/>
      <c r="I526" s="12"/>
      <c r="J526" s="33"/>
      <c r="K526" s="33"/>
      <c r="L526" s="33"/>
      <c r="M526" s="12"/>
      <c r="N526" s="12"/>
      <c r="O526" s="12"/>
      <c r="P526" s="12"/>
      <c r="Q526" s="12"/>
      <c r="R526" s="12"/>
      <c r="S526" s="12"/>
      <c r="T526" s="12"/>
    </row>
    <row r="527" spans="4:20" x14ac:dyDescent="0.35">
      <c r="D527" s="32"/>
      <c r="E527" s="32"/>
      <c r="F527" s="8"/>
      <c r="G527" s="8"/>
      <c r="H527" s="8"/>
      <c r="I527" s="12"/>
      <c r="J527" s="33"/>
      <c r="K527" s="33"/>
      <c r="L527" s="33"/>
      <c r="M527" s="12"/>
      <c r="N527" s="12"/>
      <c r="O527" s="12"/>
      <c r="P527" s="12"/>
      <c r="Q527" s="12"/>
      <c r="R527" s="12"/>
      <c r="S527" s="12"/>
      <c r="T527" s="12"/>
    </row>
    <row r="528" spans="4:20" x14ac:dyDescent="0.35">
      <c r="D528" s="32"/>
      <c r="E528" s="32"/>
      <c r="F528" s="8"/>
      <c r="G528" s="8"/>
      <c r="H528" s="8"/>
      <c r="I528" s="12"/>
      <c r="J528" s="33"/>
      <c r="K528" s="33"/>
      <c r="L528" s="33"/>
      <c r="M528" s="12"/>
      <c r="N528" s="12"/>
      <c r="O528" s="12"/>
      <c r="P528" s="12"/>
      <c r="Q528" s="12"/>
      <c r="R528" s="12"/>
      <c r="S528" s="12"/>
      <c r="T528" s="12"/>
    </row>
    <row r="529" spans="4:20" x14ac:dyDescent="0.35">
      <c r="D529" s="32"/>
      <c r="E529" s="32"/>
      <c r="F529" s="8"/>
      <c r="G529" s="8"/>
      <c r="H529" s="8"/>
      <c r="I529" s="12"/>
      <c r="J529" s="33"/>
      <c r="K529" s="33"/>
      <c r="L529" s="33"/>
      <c r="M529" s="12"/>
      <c r="N529" s="12"/>
      <c r="O529" s="12"/>
      <c r="P529" s="12"/>
      <c r="Q529" s="12"/>
      <c r="R529" s="12"/>
      <c r="S529" s="12"/>
      <c r="T529" s="12"/>
    </row>
    <row r="530" spans="4:20" x14ac:dyDescent="0.35">
      <c r="D530" s="32"/>
      <c r="E530" s="32"/>
      <c r="F530" s="8"/>
      <c r="G530" s="8"/>
      <c r="H530" s="8"/>
      <c r="I530" s="12"/>
      <c r="J530" s="33"/>
      <c r="K530" s="33"/>
      <c r="L530" s="33"/>
      <c r="M530" s="12"/>
      <c r="N530" s="12"/>
      <c r="O530" s="12"/>
      <c r="P530" s="12"/>
      <c r="Q530" s="12"/>
      <c r="R530" s="12"/>
      <c r="S530" s="12"/>
      <c r="T530" s="12"/>
    </row>
    <row r="531" spans="4:20" x14ac:dyDescent="0.35">
      <c r="D531" s="32"/>
      <c r="E531" s="32"/>
      <c r="F531" s="8"/>
      <c r="G531" s="8"/>
      <c r="H531" s="8"/>
      <c r="I531" s="12"/>
      <c r="J531" s="33"/>
      <c r="K531" s="33"/>
      <c r="L531" s="33"/>
      <c r="M531" s="12"/>
      <c r="N531" s="12"/>
      <c r="O531" s="12"/>
      <c r="P531" s="12"/>
      <c r="Q531" s="12"/>
      <c r="R531" s="12"/>
      <c r="S531" s="12"/>
      <c r="T531" s="12"/>
    </row>
    <row r="532" spans="4:20" x14ac:dyDescent="0.35">
      <c r="D532" s="32"/>
      <c r="E532" s="32"/>
      <c r="F532" s="8"/>
      <c r="G532" s="8"/>
      <c r="H532" s="8"/>
      <c r="I532" s="12"/>
      <c r="J532" s="33"/>
      <c r="K532" s="33"/>
      <c r="L532" s="33"/>
      <c r="M532" s="12"/>
      <c r="N532" s="12"/>
      <c r="O532" s="12"/>
      <c r="P532" s="12"/>
      <c r="Q532" s="12"/>
      <c r="R532" s="12"/>
      <c r="S532" s="12"/>
      <c r="T532" s="12"/>
    </row>
    <row r="533" spans="4:20" x14ac:dyDescent="0.35">
      <c r="D533" s="32"/>
      <c r="E533" s="32"/>
      <c r="F533" s="8"/>
      <c r="G533" s="8"/>
      <c r="H533" s="8"/>
      <c r="I533" s="12"/>
      <c r="J533" s="33"/>
      <c r="K533" s="33"/>
      <c r="L533" s="33"/>
      <c r="M533" s="12"/>
      <c r="N533" s="12"/>
      <c r="O533" s="12"/>
      <c r="P533" s="12"/>
      <c r="Q533" s="12"/>
      <c r="R533" s="12"/>
      <c r="S533" s="12"/>
      <c r="T533" s="12"/>
    </row>
    <row r="534" spans="4:20" x14ac:dyDescent="0.35">
      <c r="D534" s="32"/>
      <c r="E534" s="32"/>
      <c r="F534" s="8"/>
      <c r="G534" s="8"/>
      <c r="H534" s="8"/>
      <c r="I534" s="12"/>
      <c r="J534" s="33"/>
      <c r="K534" s="33"/>
      <c r="L534" s="33"/>
      <c r="M534" s="12"/>
      <c r="N534" s="12"/>
      <c r="O534" s="12"/>
      <c r="P534" s="12"/>
      <c r="Q534" s="12"/>
      <c r="R534" s="12"/>
      <c r="S534" s="12"/>
      <c r="T534" s="12"/>
    </row>
    <row r="535" spans="4:20" x14ac:dyDescent="0.35">
      <c r="D535" s="32"/>
      <c r="E535" s="32"/>
      <c r="F535" s="8"/>
      <c r="G535" s="8"/>
      <c r="H535" s="8"/>
      <c r="I535" s="12"/>
      <c r="J535" s="33"/>
      <c r="K535" s="33"/>
      <c r="L535" s="33"/>
      <c r="M535" s="12"/>
      <c r="N535" s="12"/>
      <c r="O535" s="12"/>
      <c r="P535" s="12"/>
      <c r="Q535" s="12"/>
      <c r="R535" s="12"/>
      <c r="S535" s="12"/>
      <c r="T535" s="12"/>
    </row>
    <row r="536" spans="4:20" x14ac:dyDescent="0.35">
      <c r="D536" s="32"/>
      <c r="E536" s="32"/>
      <c r="F536" s="8"/>
      <c r="G536" s="8"/>
      <c r="H536" s="8"/>
      <c r="I536" s="12"/>
      <c r="J536" s="33"/>
      <c r="K536" s="33"/>
      <c r="L536" s="33"/>
      <c r="M536" s="12"/>
      <c r="N536" s="12"/>
      <c r="O536" s="12"/>
      <c r="P536" s="12"/>
      <c r="Q536" s="12"/>
      <c r="R536" s="12"/>
      <c r="S536" s="12"/>
      <c r="T536" s="12"/>
    </row>
    <row r="537" spans="4:20" x14ac:dyDescent="0.35">
      <c r="D537" s="32"/>
      <c r="E537" s="32"/>
      <c r="F537" s="8"/>
      <c r="G537" s="8"/>
      <c r="H537" s="8"/>
      <c r="I537" s="12"/>
      <c r="J537" s="33"/>
      <c r="K537" s="33"/>
      <c r="L537" s="33"/>
      <c r="M537" s="12"/>
      <c r="N537" s="12"/>
      <c r="O537" s="12"/>
      <c r="P537" s="12"/>
      <c r="Q537" s="12"/>
      <c r="R537" s="12"/>
      <c r="S537" s="12"/>
      <c r="T537" s="12"/>
    </row>
    <row r="538" spans="4:20" x14ac:dyDescent="0.35">
      <c r="D538" s="32"/>
      <c r="E538" s="32"/>
      <c r="F538" s="8"/>
      <c r="G538" s="8"/>
      <c r="H538" s="8"/>
      <c r="I538" s="12"/>
      <c r="J538" s="33"/>
      <c r="K538" s="33"/>
      <c r="L538" s="33"/>
      <c r="M538" s="12"/>
      <c r="N538" s="12"/>
      <c r="O538" s="12"/>
      <c r="P538" s="12"/>
      <c r="Q538" s="12"/>
      <c r="R538" s="12"/>
      <c r="S538" s="12"/>
      <c r="T538" s="12"/>
    </row>
    <row r="539" spans="4:20" x14ac:dyDescent="0.35">
      <c r="D539" s="32"/>
      <c r="E539" s="32"/>
      <c r="F539" s="8"/>
      <c r="G539" s="8"/>
      <c r="H539" s="8"/>
      <c r="I539" s="12"/>
      <c r="J539" s="33"/>
      <c r="K539" s="33"/>
      <c r="L539" s="33"/>
      <c r="M539" s="12"/>
      <c r="N539" s="12"/>
      <c r="O539" s="12"/>
      <c r="P539" s="12"/>
      <c r="Q539" s="12"/>
      <c r="R539" s="12"/>
      <c r="S539" s="12"/>
      <c r="T539" s="12"/>
    </row>
    <row r="540" spans="4:20" x14ac:dyDescent="0.35">
      <c r="D540" s="32"/>
      <c r="E540" s="32"/>
      <c r="F540" s="8"/>
      <c r="G540" s="8"/>
      <c r="H540" s="8"/>
      <c r="I540" s="12"/>
      <c r="J540" s="33"/>
      <c r="K540" s="33"/>
      <c r="L540" s="33"/>
      <c r="M540" s="12"/>
      <c r="N540" s="12"/>
      <c r="O540" s="12"/>
      <c r="P540" s="12"/>
      <c r="Q540" s="12"/>
      <c r="R540" s="12"/>
      <c r="S540" s="12"/>
      <c r="T540" s="12"/>
    </row>
    <row r="541" spans="4:20" x14ac:dyDescent="0.35">
      <c r="D541" s="32"/>
      <c r="E541" s="32"/>
      <c r="F541" s="8"/>
      <c r="G541" s="8"/>
      <c r="H541" s="8"/>
      <c r="I541" s="12"/>
      <c r="J541" s="33"/>
      <c r="K541" s="33"/>
      <c r="L541" s="33"/>
      <c r="M541" s="12"/>
      <c r="N541" s="12"/>
      <c r="O541" s="12"/>
      <c r="P541" s="12"/>
      <c r="Q541" s="12"/>
      <c r="R541" s="12"/>
      <c r="S541" s="12"/>
      <c r="T541" s="12"/>
    </row>
    <row r="542" spans="4:20" x14ac:dyDescent="0.35">
      <c r="D542" s="32"/>
      <c r="E542" s="32"/>
      <c r="F542" s="8"/>
      <c r="G542" s="8"/>
      <c r="H542" s="8"/>
      <c r="I542" s="12"/>
      <c r="J542" s="33"/>
      <c r="K542" s="33"/>
      <c r="L542" s="33"/>
      <c r="M542" s="12"/>
      <c r="N542" s="12"/>
      <c r="O542" s="12"/>
      <c r="P542" s="12"/>
      <c r="Q542" s="12"/>
      <c r="R542" s="12"/>
      <c r="S542" s="12"/>
      <c r="T542" s="12"/>
    </row>
    <row r="543" spans="4:20" x14ac:dyDescent="0.35">
      <c r="D543" s="32"/>
      <c r="E543" s="32"/>
      <c r="F543" s="8"/>
      <c r="G543" s="8"/>
      <c r="H543" s="8"/>
      <c r="I543" s="12"/>
      <c r="J543" s="33"/>
      <c r="K543" s="33"/>
      <c r="L543" s="33"/>
      <c r="M543" s="12"/>
      <c r="N543" s="12"/>
      <c r="O543" s="12"/>
      <c r="P543" s="12"/>
      <c r="Q543" s="12"/>
      <c r="R543" s="12"/>
      <c r="S543" s="12"/>
      <c r="T543" s="12"/>
    </row>
    <row r="544" spans="4:20" x14ac:dyDescent="0.35">
      <c r="D544" s="32"/>
      <c r="E544" s="32"/>
      <c r="F544" s="8"/>
      <c r="G544" s="8"/>
      <c r="H544" s="8"/>
      <c r="I544" s="12"/>
      <c r="J544" s="33"/>
      <c r="K544" s="33"/>
      <c r="L544" s="33"/>
      <c r="M544" s="12"/>
      <c r="N544" s="12"/>
      <c r="O544" s="12"/>
      <c r="P544" s="12"/>
      <c r="Q544" s="12"/>
      <c r="R544" s="12"/>
      <c r="S544" s="12"/>
      <c r="T544" s="12"/>
    </row>
    <row r="545" spans="4:20" x14ac:dyDescent="0.35">
      <c r="D545" s="32"/>
      <c r="E545" s="32"/>
      <c r="F545" s="8"/>
      <c r="G545" s="8"/>
      <c r="H545" s="8"/>
      <c r="I545" s="12"/>
      <c r="J545" s="33"/>
      <c r="K545" s="33"/>
      <c r="L545" s="33"/>
      <c r="M545" s="12"/>
      <c r="N545" s="12"/>
      <c r="O545" s="12"/>
      <c r="P545" s="12"/>
      <c r="Q545" s="12"/>
      <c r="R545" s="12"/>
      <c r="S545" s="12"/>
      <c r="T545" s="12"/>
    </row>
    <row r="546" spans="4:20" x14ac:dyDescent="0.35">
      <c r="D546" s="32"/>
      <c r="E546" s="32"/>
      <c r="F546" s="8"/>
      <c r="G546" s="8"/>
      <c r="H546" s="8"/>
      <c r="I546" s="12"/>
      <c r="J546" s="33"/>
      <c r="K546" s="33"/>
      <c r="L546" s="33"/>
      <c r="M546" s="12"/>
      <c r="N546" s="12"/>
      <c r="O546" s="12"/>
      <c r="P546" s="12"/>
      <c r="Q546" s="12"/>
      <c r="R546" s="12"/>
      <c r="S546" s="12"/>
      <c r="T546" s="12"/>
    </row>
    <row r="547" spans="4:20" x14ac:dyDescent="0.35">
      <c r="D547" s="32"/>
      <c r="E547" s="32"/>
      <c r="F547" s="8"/>
      <c r="G547" s="8"/>
      <c r="H547" s="8"/>
      <c r="I547" s="12"/>
      <c r="J547" s="33"/>
      <c r="K547" s="33"/>
      <c r="L547" s="33"/>
      <c r="M547" s="12"/>
      <c r="N547" s="12"/>
      <c r="O547" s="12"/>
      <c r="P547" s="12"/>
      <c r="Q547" s="12"/>
      <c r="R547" s="12"/>
      <c r="S547" s="12"/>
      <c r="T547" s="12"/>
    </row>
    <row r="548" spans="4:20" x14ac:dyDescent="0.35">
      <c r="D548" s="32"/>
      <c r="E548" s="32"/>
      <c r="F548" s="8"/>
      <c r="G548" s="8"/>
      <c r="H548" s="8"/>
      <c r="I548" s="12"/>
      <c r="J548" s="33"/>
      <c r="K548" s="33"/>
      <c r="L548" s="33"/>
      <c r="M548" s="12"/>
      <c r="N548" s="12"/>
      <c r="O548" s="12"/>
      <c r="P548" s="12"/>
      <c r="Q548" s="12"/>
      <c r="R548" s="12"/>
      <c r="S548" s="12"/>
      <c r="T548" s="12"/>
    </row>
    <row r="549" spans="4:20" x14ac:dyDescent="0.35">
      <c r="D549" s="32"/>
      <c r="E549" s="32"/>
      <c r="F549" s="8"/>
      <c r="G549" s="8"/>
      <c r="H549" s="8"/>
      <c r="I549" s="12"/>
      <c r="J549" s="33"/>
      <c r="K549" s="33"/>
      <c r="L549" s="33"/>
      <c r="M549" s="12"/>
      <c r="N549" s="12"/>
      <c r="O549" s="12"/>
      <c r="P549" s="12"/>
      <c r="Q549" s="12"/>
      <c r="R549" s="12"/>
      <c r="S549" s="12"/>
      <c r="T549" s="12"/>
    </row>
    <row r="550" spans="4:20" x14ac:dyDescent="0.35">
      <c r="D550" s="32"/>
      <c r="E550" s="32"/>
      <c r="F550" s="8"/>
      <c r="G550" s="8"/>
      <c r="H550" s="8"/>
      <c r="I550" s="12"/>
      <c r="J550" s="33"/>
      <c r="K550" s="33"/>
      <c r="L550" s="33"/>
      <c r="M550" s="12"/>
      <c r="N550" s="12"/>
      <c r="O550" s="12"/>
      <c r="P550" s="12"/>
      <c r="Q550" s="12"/>
      <c r="R550" s="12"/>
      <c r="S550" s="12"/>
      <c r="T550" s="12"/>
    </row>
    <row r="551" spans="4:20" x14ac:dyDescent="0.35">
      <c r="D551" s="32"/>
      <c r="E551" s="32"/>
      <c r="F551" s="8"/>
      <c r="G551" s="8"/>
      <c r="H551" s="8"/>
      <c r="I551" s="12"/>
      <c r="J551" s="33"/>
      <c r="K551" s="33"/>
      <c r="L551" s="33"/>
      <c r="M551" s="12"/>
      <c r="N551" s="12"/>
      <c r="O551" s="12"/>
      <c r="P551" s="12"/>
      <c r="Q551" s="12"/>
      <c r="R551" s="12"/>
      <c r="S551" s="12"/>
      <c r="T551" s="12"/>
    </row>
    <row r="552" spans="4:20" x14ac:dyDescent="0.35">
      <c r="D552" s="32"/>
      <c r="E552" s="32"/>
      <c r="F552" s="8"/>
      <c r="G552" s="8"/>
      <c r="H552" s="8"/>
      <c r="I552" s="12"/>
      <c r="J552" s="33"/>
      <c r="K552" s="33"/>
      <c r="L552" s="33"/>
      <c r="M552" s="12"/>
      <c r="N552" s="12"/>
      <c r="O552" s="12"/>
      <c r="P552" s="12"/>
      <c r="Q552" s="12"/>
      <c r="R552" s="12"/>
      <c r="S552" s="12"/>
      <c r="T552" s="12"/>
    </row>
    <row r="553" spans="4:20" x14ac:dyDescent="0.35">
      <c r="D553" s="32"/>
      <c r="E553" s="32"/>
      <c r="F553" s="8"/>
      <c r="G553" s="8"/>
      <c r="H553" s="8"/>
      <c r="I553" s="12"/>
      <c r="J553" s="33"/>
      <c r="K553" s="33"/>
      <c r="L553" s="33"/>
      <c r="M553" s="12"/>
      <c r="N553" s="12"/>
      <c r="O553" s="12"/>
      <c r="P553" s="12"/>
      <c r="Q553" s="12"/>
      <c r="R553" s="12"/>
      <c r="S553" s="12"/>
      <c r="T553" s="12"/>
    </row>
    <row r="554" spans="4:20" x14ac:dyDescent="0.35">
      <c r="D554" s="32"/>
      <c r="E554" s="32"/>
      <c r="F554" s="8"/>
      <c r="G554" s="8"/>
      <c r="H554" s="8"/>
      <c r="I554" s="12"/>
      <c r="J554" s="33"/>
      <c r="K554" s="33"/>
      <c r="L554" s="33"/>
      <c r="M554" s="12"/>
      <c r="N554" s="12"/>
      <c r="O554" s="12"/>
      <c r="P554" s="12"/>
      <c r="Q554" s="12"/>
      <c r="R554" s="12"/>
      <c r="S554" s="12"/>
      <c r="T554" s="12"/>
    </row>
    <row r="555" spans="4:20" x14ac:dyDescent="0.35">
      <c r="D555" s="32"/>
      <c r="E555" s="32"/>
      <c r="F555" s="8"/>
      <c r="G555" s="8"/>
      <c r="H555" s="8"/>
      <c r="I555" s="12"/>
      <c r="J555" s="33"/>
      <c r="K555" s="33"/>
      <c r="L555" s="33"/>
      <c r="M555" s="12"/>
      <c r="N555" s="12"/>
      <c r="O555" s="12"/>
      <c r="P555" s="12"/>
      <c r="Q555" s="12"/>
      <c r="R555" s="12"/>
      <c r="S555" s="12"/>
      <c r="T555" s="12"/>
    </row>
    <row r="556" spans="4:20" x14ac:dyDescent="0.35">
      <c r="D556" s="32"/>
      <c r="E556" s="32"/>
      <c r="F556" s="8"/>
      <c r="G556" s="8"/>
      <c r="H556" s="8"/>
      <c r="I556" s="12"/>
      <c r="J556" s="33"/>
      <c r="K556" s="33"/>
      <c r="L556" s="33"/>
      <c r="M556" s="12"/>
      <c r="N556" s="12"/>
      <c r="O556" s="12"/>
      <c r="P556" s="12"/>
      <c r="Q556" s="12"/>
      <c r="R556" s="12"/>
      <c r="S556" s="12"/>
      <c r="T556" s="12"/>
    </row>
    <row r="557" spans="4:20" x14ac:dyDescent="0.35">
      <c r="D557" s="32"/>
      <c r="E557" s="32"/>
      <c r="F557" s="8"/>
      <c r="G557" s="8"/>
      <c r="H557" s="8"/>
      <c r="I557" s="12"/>
      <c r="J557" s="33"/>
      <c r="K557" s="33"/>
      <c r="L557" s="33"/>
      <c r="M557" s="12"/>
      <c r="N557" s="12"/>
      <c r="O557" s="12"/>
      <c r="P557" s="12"/>
      <c r="Q557" s="12"/>
      <c r="R557" s="12"/>
      <c r="S557" s="12"/>
      <c r="T557" s="12"/>
    </row>
    <row r="558" spans="4:20" x14ac:dyDescent="0.35">
      <c r="D558" s="32"/>
      <c r="E558" s="32"/>
      <c r="F558" s="8"/>
      <c r="G558" s="8"/>
      <c r="H558" s="8"/>
      <c r="I558" s="12"/>
      <c r="J558" s="33"/>
      <c r="K558" s="33"/>
      <c r="L558" s="33"/>
      <c r="M558" s="12"/>
      <c r="N558" s="12"/>
      <c r="O558" s="12"/>
      <c r="P558" s="12"/>
      <c r="Q558" s="12"/>
      <c r="R558" s="12"/>
      <c r="S558" s="12"/>
      <c r="T558" s="12"/>
    </row>
    <row r="559" spans="4:20" x14ac:dyDescent="0.35">
      <c r="D559" s="32"/>
      <c r="E559" s="32"/>
      <c r="F559" s="8"/>
      <c r="G559" s="8"/>
      <c r="H559" s="8"/>
      <c r="I559" s="12"/>
      <c r="J559" s="33"/>
      <c r="K559" s="33"/>
      <c r="L559" s="33"/>
      <c r="M559" s="12"/>
      <c r="N559" s="12"/>
      <c r="O559" s="12"/>
      <c r="P559" s="12"/>
      <c r="Q559" s="12"/>
      <c r="R559" s="12"/>
      <c r="S559" s="12"/>
      <c r="T559" s="12"/>
    </row>
    <row r="560" spans="4:20" x14ac:dyDescent="0.35">
      <c r="D560" s="32"/>
      <c r="E560" s="32"/>
      <c r="F560" s="8"/>
      <c r="G560" s="8"/>
      <c r="H560" s="8"/>
      <c r="I560" s="12"/>
      <c r="J560" s="33"/>
      <c r="K560" s="33"/>
      <c r="L560" s="33"/>
      <c r="M560" s="12"/>
      <c r="N560" s="12"/>
      <c r="O560" s="12"/>
      <c r="P560" s="12"/>
      <c r="Q560" s="12"/>
      <c r="R560" s="12"/>
      <c r="S560" s="12"/>
      <c r="T560" s="12"/>
    </row>
    <row r="561" spans="4:20" x14ac:dyDescent="0.35">
      <c r="D561" s="32"/>
      <c r="E561" s="32"/>
      <c r="F561" s="8"/>
      <c r="G561" s="8"/>
      <c r="H561" s="8"/>
      <c r="I561" s="12"/>
      <c r="J561" s="33"/>
      <c r="K561" s="33"/>
      <c r="L561" s="33"/>
      <c r="M561" s="12"/>
      <c r="N561" s="12"/>
      <c r="O561" s="12"/>
      <c r="P561" s="12"/>
      <c r="Q561" s="12"/>
      <c r="R561" s="12"/>
      <c r="S561" s="12"/>
      <c r="T561" s="12"/>
    </row>
    <row r="562" spans="4:20" x14ac:dyDescent="0.35">
      <c r="D562" s="32"/>
      <c r="E562" s="32"/>
      <c r="F562" s="8"/>
      <c r="G562" s="8"/>
      <c r="H562" s="8"/>
      <c r="I562" s="12"/>
      <c r="J562" s="33"/>
      <c r="K562" s="33"/>
      <c r="L562" s="33"/>
      <c r="M562" s="12"/>
      <c r="N562" s="12"/>
      <c r="O562" s="12"/>
      <c r="P562" s="12"/>
      <c r="Q562" s="12"/>
      <c r="R562" s="12"/>
      <c r="S562" s="12"/>
      <c r="T562" s="12"/>
    </row>
    <row r="563" spans="4:20" x14ac:dyDescent="0.35">
      <c r="D563" s="32"/>
      <c r="E563" s="32"/>
      <c r="F563" s="8"/>
      <c r="G563" s="8"/>
      <c r="H563" s="8"/>
      <c r="I563" s="12"/>
      <c r="J563" s="33"/>
      <c r="K563" s="33"/>
      <c r="L563" s="33"/>
      <c r="M563" s="12"/>
      <c r="N563" s="12"/>
      <c r="O563" s="12"/>
      <c r="P563" s="12"/>
      <c r="Q563" s="12"/>
      <c r="R563" s="12"/>
      <c r="S563" s="12"/>
      <c r="T563" s="12"/>
    </row>
    <row r="564" spans="4:20" x14ac:dyDescent="0.35">
      <c r="D564" s="32"/>
      <c r="E564" s="32"/>
      <c r="F564" s="8"/>
      <c r="G564" s="8"/>
      <c r="H564" s="8"/>
      <c r="I564" s="12"/>
      <c r="J564" s="33"/>
      <c r="K564" s="33"/>
      <c r="L564" s="33"/>
      <c r="M564" s="12"/>
      <c r="N564" s="12"/>
      <c r="O564" s="12"/>
      <c r="P564" s="12"/>
      <c r="Q564" s="12"/>
      <c r="R564" s="12"/>
      <c r="S564" s="12"/>
      <c r="T564" s="12"/>
    </row>
    <row r="565" spans="4:20" x14ac:dyDescent="0.35">
      <c r="D565" s="32"/>
      <c r="E565" s="32"/>
      <c r="F565" s="8"/>
      <c r="G565" s="8"/>
      <c r="H565" s="8"/>
      <c r="I565" s="12"/>
      <c r="J565" s="33"/>
      <c r="K565" s="33"/>
      <c r="L565" s="33"/>
      <c r="M565" s="12"/>
      <c r="N565" s="12"/>
      <c r="O565" s="12"/>
      <c r="P565" s="12"/>
      <c r="Q565" s="12"/>
      <c r="R565" s="12"/>
      <c r="S565" s="12"/>
      <c r="T565" s="12"/>
    </row>
    <row r="566" spans="4:20" x14ac:dyDescent="0.35">
      <c r="D566" s="32"/>
      <c r="E566" s="32"/>
      <c r="F566" s="8"/>
      <c r="G566" s="8"/>
      <c r="H566" s="8"/>
      <c r="I566" s="12"/>
      <c r="J566" s="33"/>
      <c r="K566" s="33"/>
      <c r="L566" s="33"/>
      <c r="M566" s="12"/>
      <c r="N566" s="12"/>
      <c r="O566" s="12"/>
      <c r="P566" s="12"/>
      <c r="Q566" s="12"/>
      <c r="R566" s="12"/>
      <c r="S566" s="12"/>
      <c r="T566" s="12"/>
    </row>
    <row r="567" spans="4:20" x14ac:dyDescent="0.35">
      <c r="D567" s="32"/>
      <c r="E567" s="32"/>
      <c r="F567" s="8"/>
      <c r="G567" s="8"/>
      <c r="H567" s="8"/>
      <c r="I567" s="12"/>
      <c r="J567" s="33"/>
      <c r="K567" s="33"/>
      <c r="L567" s="33"/>
      <c r="M567" s="12"/>
      <c r="N567" s="12"/>
      <c r="O567" s="12"/>
      <c r="P567" s="12"/>
      <c r="Q567" s="12"/>
      <c r="R567" s="12"/>
      <c r="S567" s="12"/>
      <c r="T567" s="12"/>
    </row>
    <row r="568" spans="4:20" x14ac:dyDescent="0.35">
      <c r="D568" s="32"/>
      <c r="E568" s="32"/>
      <c r="F568" s="8"/>
      <c r="G568" s="8"/>
      <c r="H568" s="8"/>
      <c r="I568" s="12"/>
      <c r="J568" s="33"/>
      <c r="K568" s="33"/>
      <c r="L568" s="33"/>
      <c r="M568" s="12"/>
      <c r="N568" s="12"/>
      <c r="O568" s="12"/>
      <c r="P568" s="12"/>
      <c r="Q568" s="12"/>
      <c r="R568" s="12"/>
      <c r="S568" s="12"/>
      <c r="T568" s="12"/>
    </row>
    <row r="569" spans="4:20" x14ac:dyDescent="0.35">
      <c r="D569" s="32"/>
      <c r="E569" s="32"/>
      <c r="F569" s="8"/>
      <c r="G569" s="8"/>
      <c r="H569" s="8"/>
      <c r="I569" s="12"/>
      <c r="J569" s="33"/>
      <c r="K569" s="33"/>
      <c r="L569" s="33"/>
      <c r="M569" s="12"/>
      <c r="N569" s="12"/>
      <c r="O569" s="12"/>
      <c r="P569" s="12"/>
      <c r="Q569" s="12"/>
      <c r="R569" s="12"/>
      <c r="S569" s="12"/>
      <c r="T569" s="12"/>
    </row>
    <row r="570" spans="4:20" x14ac:dyDescent="0.35">
      <c r="D570" s="32"/>
      <c r="E570" s="32"/>
      <c r="F570" s="8"/>
      <c r="G570" s="8"/>
      <c r="H570" s="8"/>
      <c r="I570" s="12"/>
      <c r="J570" s="33"/>
      <c r="K570" s="33"/>
      <c r="L570" s="33"/>
      <c r="M570" s="12"/>
      <c r="N570" s="12"/>
      <c r="O570" s="12"/>
      <c r="P570" s="12"/>
      <c r="Q570" s="12"/>
      <c r="R570" s="12"/>
      <c r="S570" s="12"/>
      <c r="T570" s="12"/>
    </row>
    <row r="571" spans="4:20" x14ac:dyDescent="0.35">
      <c r="D571" s="32"/>
      <c r="E571" s="32"/>
      <c r="F571" s="8"/>
      <c r="G571" s="8"/>
      <c r="H571" s="8"/>
      <c r="I571" s="12"/>
      <c r="J571" s="33"/>
      <c r="K571" s="33"/>
      <c r="L571" s="33"/>
      <c r="M571" s="12"/>
      <c r="N571" s="12"/>
      <c r="O571" s="12"/>
      <c r="P571" s="12"/>
      <c r="Q571" s="12"/>
      <c r="R571" s="12"/>
      <c r="S571" s="12"/>
      <c r="T571" s="12"/>
    </row>
    <row r="572" spans="4:20" x14ac:dyDescent="0.35">
      <c r="D572" s="32"/>
      <c r="E572" s="32"/>
      <c r="F572" s="8"/>
      <c r="G572" s="8"/>
      <c r="H572" s="8"/>
      <c r="I572" s="12"/>
      <c r="J572" s="33"/>
      <c r="K572" s="33"/>
      <c r="L572" s="33"/>
      <c r="M572" s="12"/>
      <c r="N572" s="12"/>
      <c r="O572" s="12"/>
      <c r="P572" s="12"/>
      <c r="Q572" s="12"/>
      <c r="R572" s="12"/>
      <c r="S572" s="12"/>
      <c r="T572" s="12"/>
    </row>
    <row r="573" spans="4:20" x14ac:dyDescent="0.35">
      <c r="D573" s="32"/>
      <c r="E573" s="32"/>
      <c r="F573" s="8"/>
      <c r="G573" s="8"/>
      <c r="H573" s="8"/>
      <c r="I573" s="12"/>
      <c r="J573" s="33"/>
      <c r="K573" s="33"/>
      <c r="L573" s="33"/>
      <c r="M573" s="12"/>
      <c r="N573" s="12"/>
      <c r="O573" s="12"/>
      <c r="P573" s="12"/>
      <c r="Q573" s="12"/>
      <c r="R573" s="12"/>
      <c r="S573" s="12"/>
      <c r="T573" s="12"/>
    </row>
    <row r="574" spans="4:20" x14ac:dyDescent="0.35">
      <c r="D574" s="32"/>
      <c r="E574" s="32"/>
      <c r="F574" s="8"/>
      <c r="G574" s="8"/>
      <c r="H574" s="8"/>
      <c r="I574" s="12"/>
      <c r="J574" s="33"/>
      <c r="K574" s="33"/>
      <c r="L574" s="33"/>
      <c r="M574" s="12"/>
      <c r="N574" s="12"/>
      <c r="O574" s="12"/>
      <c r="P574" s="12"/>
      <c r="Q574" s="12"/>
      <c r="R574" s="12"/>
      <c r="S574" s="12"/>
      <c r="T574" s="12"/>
    </row>
    <row r="575" spans="4:20" x14ac:dyDescent="0.35">
      <c r="D575" s="32"/>
      <c r="E575" s="32"/>
      <c r="F575" s="8"/>
      <c r="G575" s="8"/>
      <c r="H575" s="8"/>
      <c r="I575" s="12"/>
      <c r="J575" s="33"/>
      <c r="K575" s="33"/>
      <c r="L575" s="33"/>
      <c r="M575" s="12"/>
      <c r="N575" s="12"/>
      <c r="O575" s="12"/>
      <c r="P575" s="12"/>
      <c r="Q575" s="12"/>
      <c r="R575" s="12"/>
      <c r="S575" s="12"/>
      <c r="T575" s="12"/>
    </row>
    <row r="576" spans="4:20" x14ac:dyDescent="0.35">
      <c r="D576" s="32"/>
      <c r="E576" s="32"/>
      <c r="F576" s="8"/>
      <c r="G576" s="8"/>
      <c r="H576" s="8"/>
      <c r="I576" s="12"/>
      <c r="J576" s="33"/>
      <c r="K576" s="33"/>
      <c r="L576" s="33"/>
      <c r="M576" s="12"/>
      <c r="N576" s="12"/>
      <c r="O576" s="12"/>
      <c r="P576" s="12"/>
      <c r="Q576" s="12"/>
      <c r="R576" s="12"/>
      <c r="S576" s="12"/>
      <c r="T576" s="12"/>
    </row>
    <row r="577" spans="4:20" x14ac:dyDescent="0.35">
      <c r="D577" s="32"/>
      <c r="E577" s="32"/>
      <c r="F577" s="8"/>
      <c r="G577" s="8"/>
      <c r="H577" s="8"/>
      <c r="I577" s="12"/>
      <c r="J577" s="33"/>
      <c r="K577" s="33"/>
      <c r="L577" s="33"/>
      <c r="M577" s="12"/>
      <c r="N577" s="12"/>
      <c r="O577" s="12"/>
      <c r="P577" s="12"/>
      <c r="Q577" s="12"/>
      <c r="R577" s="12"/>
      <c r="S577" s="12"/>
      <c r="T577" s="12"/>
    </row>
    <row r="578" spans="4:20" x14ac:dyDescent="0.35">
      <c r="D578" s="32"/>
      <c r="E578" s="32"/>
      <c r="F578" s="8"/>
      <c r="G578" s="8"/>
      <c r="H578" s="8"/>
      <c r="I578" s="12"/>
      <c r="J578" s="33"/>
      <c r="K578" s="33"/>
      <c r="L578" s="33"/>
      <c r="M578" s="12"/>
      <c r="N578" s="12"/>
      <c r="O578" s="12"/>
      <c r="P578" s="12"/>
      <c r="Q578" s="12"/>
      <c r="R578" s="12"/>
      <c r="S578" s="12"/>
      <c r="T578" s="12"/>
    </row>
    <row r="579" spans="4:20" x14ac:dyDescent="0.35">
      <c r="D579" s="32"/>
      <c r="E579" s="32"/>
      <c r="F579" s="8"/>
      <c r="G579" s="8"/>
      <c r="H579" s="8"/>
      <c r="I579" s="12"/>
      <c r="J579" s="33"/>
      <c r="K579" s="33"/>
      <c r="L579" s="33"/>
      <c r="M579" s="12"/>
      <c r="N579" s="12"/>
      <c r="O579" s="12"/>
      <c r="P579" s="12"/>
      <c r="Q579" s="12"/>
      <c r="R579" s="12"/>
      <c r="S579" s="12"/>
      <c r="T579" s="12"/>
    </row>
    <row r="580" spans="4:20" x14ac:dyDescent="0.35">
      <c r="D580" s="32"/>
      <c r="E580" s="32"/>
      <c r="F580" s="8"/>
      <c r="G580" s="8"/>
      <c r="H580" s="8"/>
      <c r="I580" s="12"/>
      <c r="J580" s="33"/>
      <c r="K580" s="33"/>
      <c r="L580" s="33"/>
      <c r="M580" s="12"/>
      <c r="N580" s="12"/>
      <c r="O580" s="12"/>
      <c r="P580" s="12"/>
      <c r="Q580" s="12"/>
      <c r="R580" s="12"/>
      <c r="S580" s="12"/>
      <c r="T580" s="12"/>
    </row>
    <row r="581" spans="4:20" x14ac:dyDescent="0.35">
      <c r="D581" s="32"/>
      <c r="E581" s="32"/>
      <c r="F581" s="8"/>
      <c r="G581" s="8"/>
      <c r="H581" s="8"/>
      <c r="I581" s="12"/>
      <c r="J581" s="33"/>
      <c r="K581" s="33"/>
      <c r="L581" s="33"/>
      <c r="M581" s="12"/>
      <c r="N581" s="12"/>
      <c r="O581" s="12"/>
      <c r="P581" s="12"/>
      <c r="Q581" s="12"/>
      <c r="R581" s="12"/>
      <c r="S581" s="12"/>
      <c r="T581" s="12"/>
    </row>
    <row r="582" spans="4:20" x14ac:dyDescent="0.35">
      <c r="D582" s="32"/>
      <c r="E582" s="32"/>
      <c r="F582" s="8"/>
      <c r="G582" s="8"/>
      <c r="H582" s="8"/>
      <c r="I582" s="12"/>
      <c r="J582" s="33"/>
      <c r="K582" s="33"/>
      <c r="L582" s="33"/>
      <c r="M582" s="12"/>
      <c r="N582" s="12"/>
      <c r="O582" s="12"/>
      <c r="P582" s="12"/>
      <c r="Q582" s="12"/>
      <c r="R582" s="12"/>
      <c r="S582" s="12"/>
      <c r="T582" s="12"/>
    </row>
    <row r="583" spans="4:20" x14ac:dyDescent="0.35">
      <c r="D583" s="32"/>
      <c r="E583" s="32"/>
      <c r="F583" s="8"/>
      <c r="G583" s="8"/>
      <c r="H583" s="8"/>
      <c r="I583" s="12"/>
      <c r="J583" s="33"/>
      <c r="K583" s="33"/>
      <c r="L583" s="33"/>
      <c r="M583" s="12"/>
      <c r="N583" s="12"/>
      <c r="O583" s="12"/>
      <c r="P583" s="12"/>
      <c r="Q583" s="12"/>
      <c r="R583" s="12"/>
      <c r="S583" s="12"/>
      <c r="T583" s="12"/>
    </row>
    <row r="584" spans="4:20" x14ac:dyDescent="0.35">
      <c r="D584" s="32"/>
      <c r="E584" s="32"/>
      <c r="F584" s="8"/>
      <c r="G584" s="8"/>
      <c r="H584" s="8"/>
      <c r="I584" s="12"/>
      <c r="J584" s="33"/>
      <c r="K584" s="33"/>
      <c r="L584" s="33"/>
      <c r="M584" s="12"/>
      <c r="N584" s="12"/>
      <c r="O584" s="12"/>
      <c r="P584" s="12"/>
      <c r="Q584" s="12"/>
      <c r="R584" s="12"/>
      <c r="S584" s="12"/>
      <c r="T584" s="12"/>
    </row>
    <row r="585" spans="4:20" x14ac:dyDescent="0.35">
      <c r="D585" s="32"/>
      <c r="E585" s="32"/>
      <c r="F585" s="8"/>
      <c r="G585" s="8"/>
      <c r="H585" s="8"/>
      <c r="I585" s="12"/>
      <c r="J585" s="33"/>
      <c r="K585" s="33"/>
      <c r="L585" s="33"/>
      <c r="M585" s="12"/>
      <c r="N585" s="12"/>
      <c r="O585" s="12"/>
      <c r="P585" s="12"/>
      <c r="Q585" s="12"/>
      <c r="R585" s="12"/>
      <c r="S585" s="12"/>
      <c r="T585" s="12"/>
    </row>
    <row r="586" spans="4:20" x14ac:dyDescent="0.35">
      <c r="D586" s="32"/>
      <c r="E586" s="32"/>
      <c r="F586" s="8"/>
      <c r="G586" s="8"/>
      <c r="H586" s="8"/>
      <c r="I586" s="12"/>
      <c r="J586" s="33"/>
      <c r="K586" s="33"/>
      <c r="L586" s="33"/>
      <c r="M586" s="12"/>
      <c r="N586" s="12"/>
      <c r="O586" s="12"/>
      <c r="P586" s="12"/>
      <c r="Q586" s="12"/>
      <c r="R586" s="12"/>
      <c r="S586" s="12"/>
      <c r="T586" s="12"/>
    </row>
    <row r="587" spans="4:20" x14ac:dyDescent="0.35">
      <c r="D587" s="32"/>
      <c r="E587" s="32"/>
      <c r="F587" s="8"/>
      <c r="G587" s="8"/>
      <c r="H587" s="8"/>
      <c r="I587" s="12"/>
      <c r="J587" s="33"/>
      <c r="K587" s="33"/>
      <c r="L587" s="33"/>
      <c r="M587" s="12"/>
      <c r="N587" s="12"/>
      <c r="O587" s="12"/>
      <c r="P587" s="12"/>
      <c r="Q587" s="12"/>
      <c r="R587" s="12"/>
      <c r="S587" s="12"/>
      <c r="T587" s="12"/>
    </row>
    <row r="588" spans="4:20" x14ac:dyDescent="0.35">
      <c r="D588" s="32"/>
      <c r="E588" s="32"/>
      <c r="F588" s="8"/>
      <c r="G588" s="8"/>
      <c r="H588" s="8"/>
      <c r="I588" s="12"/>
      <c r="J588" s="33"/>
      <c r="K588" s="33"/>
      <c r="L588" s="33"/>
      <c r="M588" s="12"/>
      <c r="N588" s="12"/>
      <c r="O588" s="12"/>
      <c r="P588" s="12"/>
      <c r="Q588" s="12"/>
      <c r="R588" s="12"/>
      <c r="S588" s="12"/>
      <c r="T588" s="12"/>
    </row>
    <row r="589" spans="4:20" x14ac:dyDescent="0.35">
      <c r="D589" s="32"/>
      <c r="E589" s="32"/>
      <c r="F589" s="8"/>
      <c r="G589" s="8"/>
      <c r="H589" s="8"/>
      <c r="I589" s="12"/>
      <c r="J589" s="33"/>
      <c r="K589" s="33"/>
      <c r="L589" s="33"/>
      <c r="M589" s="12"/>
      <c r="N589" s="12"/>
      <c r="O589" s="12"/>
      <c r="P589" s="12"/>
      <c r="Q589" s="12"/>
      <c r="R589" s="12"/>
      <c r="S589" s="12"/>
      <c r="T589" s="12"/>
    </row>
    <row r="590" spans="4:20" x14ac:dyDescent="0.35">
      <c r="D590" s="32"/>
      <c r="E590" s="32"/>
      <c r="F590" s="8"/>
      <c r="G590" s="8"/>
      <c r="H590" s="8"/>
      <c r="I590" s="12"/>
      <c r="J590" s="33"/>
      <c r="K590" s="33"/>
      <c r="L590" s="33"/>
      <c r="M590" s="12"/>
      <c r="N590" s="12"/>
      <c r="O590" s="12"/>
      <c r="P590" s="12"/>
      <c r="Q590" s="12"/>
      <c r="R590" s="12"/>
      <c r="S590" s="12"/>
      <c r="T590" s="12"/>
    </row>
    <row r="591" spans="4:20" x14ac:dyDescent="0.35">
      <c r="D591" s="32"/>
      <c r="E591" s="32"/>
      <c r="F591" s="8"/>
      <c r="G591" s="8"/>
      <c r="H591" s="8"/>
      <c r="I591" s="12"/>
      <c r="J591" s="33"/>
      <c r="K591" s="33"/>
      <c r="L591" s="33"/>
      <c r="M591" s="12"/>
      <c r="N591" s="12"/>
      <c r="O591" s="12"/>
      <c r="P591" s="12"/>
      <c r="Q591" s="12"/>
      <c r="R591" s="12"/>
      <c r="S591" s="12"/>
      <c r="T591" s="12"/>
    </row>
    <row r="592" spans="4:20" x14ac:dyDescent="0.35">
      <c r="D592" s="32"/>
      <c r="E592" s="32"/>
      <c r="F592" s="8"/>
      <c r="G592" s="8"/>
      <c r="H592" s="8"/>
      <c r="I592" s="12"/>
      <c r="J592" s="33"/>
      <c r="K592" s="33"/>
      <c r="L592" s="33"/>
      <c r="M592" s="12"/>
      <c r="N592" s="12"/>
      <c r="O592" s="12"/>
      <c r="P592" s="12"/>
      <c r="Q592" s="12"/>
      <c r="R592" s="12"/>
      <c r="S592" s="12"/>
      <c r="T592" s="12"/>
    </row>
    <row r="593" spans="4:20" x14ac:dyDescent="0.35">
      <c r="D593" s="32"/>
      <c r="E593" s="32"/>
      <c r="F593" s="8"/>
      <c r="G593" s="8"/>
      <c r="H593" s="8"/>
      <c r="I593" s="12"/>
      <c r="J593" s="33"/>
      <c r="K593" s="33"/>
      <c r="L593" s="33"/>
      <c r="M593" s="12"/>
      <c r="N593" s="12"/>
      <c r="O593" s="12"/>
      <c r="P593" s="12"/>
      <c r="Q593" s="12"/>
      <c r="R593" s="12"/>
      <c r="S593" s="12"/>
      <c r="T593" s="12"/>
    </row>
    <row r="594" spans="4:20" x14ac:dyDescent="0.35">
      <c r="D594" s="32"/>
      <c r="E594" s="32"/>
      <c r="F594" s="8"/>
      <c r="G594" s="8"/>
      <c r="H594" s="8"/>
      <c r="I594" s="12"/>
      <c r="J594" s="33"/>
      <c r="K594" s="33"/>
      <c r="L594" s="33"/>
      <c r="M594" s="12"/>
      <c r="N594" s="12"/>
      <c r="O594" s="12"/>
      <c r="P594" s="12"/>
      <c r="Q594" s="12"/>
      <c r="R594" s="12"/>
      <c r="S594" s="12"/>
      <c r="T594" s="12"/>
    </row>
    <row r="595" spans="4:20" x14ac:dyDescent="0.35">
      <c r="D595" s="32"/>
      <c r="E595" s="32"/>
      <c r="F595" s="8"/>
      <c r="G595" s="8"/>
      <c r="H595" s="8"/>
      <c r="I595" s="12"/>
      <c r="J595" s="33"/>
      <c r="K595" s="33"/>
      <c r="L595" s="33"/>
      <c r="M595" s="12"/>
      <c r="N595" s="12"/>
      <c r="O595" s="12"/>
      <c r="P595" s="12"/>
      <c r="Q595" s="12"/>
      <c r="R595" s="12"/>
      <c r="S595" s="12"/>
      <c r="T595" s="12"/>
    </row>
    <row r="596" spans="4:20" x14ac:dyDescent="0.35">
      <c r="D596" s="32"/>
      <c r="E596" s="32"/>
      <c r="F596" s="8"/>
      <c r="G596" s="8"/>
      <c r="H596" s="8"/>
      <c r="I596" s="12"/>
      <c r="J596" s="33"/>
      <c r="K596" s="33"/>
      <c r="L596" s="33"/>
      <c r="M596" s="12"/>
      <c r="N596" s="12"/>
      <c r="O596" s="12"/>
      <c r="P596" s="12"/>
      <c r="Q596" s="12"/>
      <c r="R596" s="12"/>
      <c r="S596" s="12"/>
      <c r="T596" s="12"/>
    </row>
    <row r="597" spans="4:20" x14ac:dyDescent="0.35">
      <c r="D597" s="32"/>
      <c r="E597" s="32"/>
      <c r="F597" s="8"/>
      <c r="G597" s="8"/>
      <c r="H597" s="8"/>
      <c r="I597" s="12"/>
      <c r="J597" s="33"/>
      <c r="K597" s="33"/>
      <c r="L597" s="33"/>
      <c r="M597" s="12"/>
      <c r="N597" s="12"/>
      <c r="O597" s="12"/>
      <c r="P597" s="12"/>
      <c r="Q597" s="12"/>
      <c r="R597" s="12"/>
      <c r="S597" s="12"/>
      <c r="T597" s="12"/>
    </row>
    <row r="598" spans="4:20" x14ac:dyDescent="0.35">
      <c r="D598" s="32"/>
      <c r="E598" s="32"/>
      <c r="F598" s="8"/>
      <c r="G598" s="8"/>
      <c r="H598" s="8"/>
      <c r="I598" s="12"/>
      <c r="J598" s="33"/>
      <c r="K598" s="33"/>
      <c r="L598" s="33"/>
      <c r="M598" s="12"/>
      <c r="N598" s="12"/>
      <c r="O598" s="12"/>
      <c r="P598" s="12"/>
      <c r="Q598" s="12"/>
      <c r="R598" s="12"/>
      <c r="S598" s="12"/>
      <c r="T598" s="12"/>
    </row>
    <row r="599" spans="4:20" x14ac:dyDescent="0.35">
      <c r="D599" s="32"/>
      <c r="E599" s="32"/>
      <c r="F599" s="8"/>
      <c r="G599" s="8"/>
      <c r="H599" s="8"/>
      <c r="I599" s="12"/>
      <c r="J599" s="33"/>
      <c r="K599" s="33"/>
      <c r="L599" s="33"/>
      <c r="M599" s="12"/>
      <c r="N599" s="12"/>
      <c r="O599" s="12"/>
      <c r="P599" s="12"/>
      <c r="Q599" s="12"/>
      <c r="R599" s="12"/>
      <c r="S599" s="12"/>
      <c r="T599" s="12"/>
    </row>
    <row r="600" spans="4:20" x14ac:dyDescent="0.35">
      <c r="D600" s="32"/>
      <c r="E600" s="32"/>
      <c r="F600" s="8"/>
      <c r="G600" s="8"/>
      <c r="H600" s="8"/>
      <c r="I600" s="12"/>
      <c r="J600" s="33"/>
      <c r="K600" s="33"/>
      <c r="L600" s="33"/>
      <c r="M600" s="12"/>
      <c r="N600" s="12"/>
      <c r="O600" s="12"/>
      <c r="P600" s="12"/>
      <c r="Q600" s="12"/>
      <c r="R600" s="12"/>
      <c r="S600" s="12"/>
      <c r="T600" s="12"/>
    </row>
    <row r="601" spans="4:20" x14ac:dyDescent="0.35">
      <c r="D601" s="32"/>
      <c r="E601" s="32"/>
      <c r="F601" s="8"/>
      <c r="G601" s="8"/>
      <c r="H601" s="8"/>
      <c r="I601" s="12"/>
      <c r="J601" s="33"/>
      <c r="K601" s="33"/>
      <c r="L601" s="33"/>
      <c r="M601" s="12"/>
      <c r="N601" s="12"/>
      <c r="O601" s="12"/>
      <c r="P601" s="12"/>
      <c r="Q601" s="12"/>
      <c r="R601" s="12"/>
      <c r="S601" s="12"/>
      <c r="T601" s="12"/>
    </row>
    <row r="602" spans="4:20" x14ac:dyDescent="0.35">
      <c r="D602" s="32"/>
      <c r="E602" s="32"/>
      <c r="F602" s="8"/>
      <c r="G602" s="8"/>
      <c r="H602" s="8"/>
      <c r="I602" s="12"/>
      <c r="J602" s="33"/>
      <c r="K602" s="33"/>
      <c r="L602" s="33"/>
      <c r="M602" s="12"/>
      <c r="N602" s="12"/>
      <c r="O602" s="12"/>
      <c r="P602" s="12"/>
      <c r="Q602" s="12"/>
      <c r="R602" s="12"/>
      <c r="S602" s="12"/>
      <c r="T602" s="12"/>
    </row>
    <row r="603" spans="4:20" x14ac:dyDescent="0.35">
      <c r="D603" s="32"/>
      <c r="E603" s="32"/>
      <c r="F603" s="8"/>
      <c r="G603" s="8"/>
      <c r="H603" s="8"/>
      <c r="I603" s="12"/>
      <c r="J603" s="33"/>
      <c r="K603" s="33"/>
      <c r="L603" s="33"/>
      <c r="M603" s="12"/>
      <c r="N603" s="12"/>
      <c r="O603" s="12"/>
      <c r="P603" s="12"/>
      <c r="Q603" s="12"/>
      <c r="R603" s="12"/>
      <c r="S603" s="12"/>
      <c r="T603" s="12"/>
    </row>
    <row r="604" spans="4:20" x14ac:dyDescent="0.35">
      <c r="D604" s="32"/>
      <c r="E604" s="32"/>
      <c r="F604" s="8"/>
      <c r="G604" s="8"/>
      <c r="H604" s="8"/>
      <c r="I604" s="12"/>
      <c r="J604" s="33"/>
      <c r="K604" s="33"/>
      <c r="L604" s="33"/>
      <c r="M604" s="12"/>
      <c r="N604" s="12"/>
      <c r="O604" s="12"/>
      <c r="P604" s="12"/>
      <c r="Q604" s="12"/>
      <c r="R604" s="12"/>
      <c r="S604" s="12"/>
      <c r="T604" s="12"/>
    </row>
    <row r="605" spans="4:20" x14ac:dyDescent="0.35">
      <c r="D605" s="32"/>
      <c r="E605" s="32"/>
      <c r="F605" s="8"/>
      <c r="G605" s="8"/>
      <c r="H605" s="8"/>
      <c r="I605" s="12"/>
      <c r="J605" s="33"/>
      <c r="K605" s="33"/>
      <c r="L605" s="33"/>
      <c r="M605" s="12"/>
      <c r="N605" s="12"/>
      <c r="O605" s="12"/>
      <c r="P605" s="12"/>
      <c r="Q605" s="12"/>
      <c r="R605" s="12"/>
      <c r="S605" s="12"/>
      <c r="T605" s="12"/>
    </row>
    <row r="606" spans="4:20" x14ac:dyDescent="0.35">
      <c r="D606" s="32"/>
      <c r="E606" s="32"/>
      <c r="F606" s="8"/>
      <c r="G606" s="8"/>
      <c r="H606" s="8"/>
      <c r="I606" s="12"/>
      <c r="J606" s="33"/>
      <c r="K606" s="33"/>
      <c r="L606" s="33"/>
      <c r="M606" s="12"/>
      <c r="N606" s="12"/>
      <c r="O606" s="12"/>
      <c r="P606" s="12"/>
      <c r="Q606" s="12"/>
      <c r="R606" s="12"/>
      <c r="S606" s="12"/>
      <c r="T606" s="12"/>
    </row>
    <row r="607" spans="4:20" x14ac:dyDescent="0.35">
      <c r="D607" s="32"/>
      <c r="E607" s="32"/>
      <c r="F607" s="8"/>
      <c r="G607" s="8"/>
      <c r="H607" s="8"/>
      <c r="I607" s="12"/>
      <c r="J607" s="33"/>
      <c r="K607" s="33"/>
      <c r="L607" s="33"/>
      <c r="M607" s="12"/>
      <c r="N607" s="12"/>
      <c r="O607" s="12"/>
      <c r="P607" s="12"/>
      <c r="Q607" s="12"/>
      <c r="R607" s="12"/>
      <c r="S607" s="12"/>
      <c r="T607" s="12"/>
    </row>
    <row r="608" spans="4:20" x14ac:dyDescent="0.35">
      <c r="D608" s="32"/>
      <c r="E608" s="32"/>
      <c r="F608" s="8"/>
      <c r="G608" s="8"/>
      <c r="H608" s="8"/>
      <c r="I608" s="12"/>
      <c r="J608" s="33"/>
      <c r="K608" s="33"/>
      <c r="L608" s="33"/>
      <c r="M608" s="12"/>
      <c r="N608" s="12"/>
      <c r="O608" s="12"/>
      <c r="P608" s="12"/>
      <c r="Q608" s="12"/>
      <c r="R608" s="12"/>
      <c r="S608" s="12"/>
      <c r="T608" s="12"/>
    </row>
    <row r="609" spans="4:20" x14ac:dyDescent="0.35">
      <c r="D609" s="32"/>
      <c r="E609" s="32"/>
      <c r="F609" s="8"/>
      <c r="G609" s="8"/>
      <c r="H609" s="8"/>
      <c r="I609" s="12"/>
      <c r="J609" s="33"/>
      <c r="K609" s="33"/>
      <c r="L609" s="33"/>
      <c r="M609" s="12"/>
      <c r="N609" s="12"/>
      <c r="O609" s="12"/>
      <c r="P609" s="12"/>
      <c r="Q609" s="12"/>
      <c r="R609" s="12"/>
      <c r="S609" s="12"/>
      <c r="T609" s="12"/>
    </row>
    <row r="610" spans="4:20" x14ac:dyDescent="0.35">
      <c r="D610" s="32"/>
      <c r="E610" s="32"/>
      <c r="F610" s="8"/>
      <c r="G610" s="8"/>
      <c r="H610" s="8"/>
      <c r="I610" s="12"/>
      <c r="J610" s="33"/>
      <c r="K610" s="33"/>
      <c r="L610" s="33"/>
      <c r="M610" s="12"/>
      <c r="N610" s="12"/>
      <c r="O610" s="12"/>
      <c r="P610" s="12"/>
      <c r="Q610" s="12"/>
      <c r="R610" s="12"/>
      <c r="S610" s="12"/>
      <c r="T610" s="12"/>
    </row>
    <row r="611" spans="4:20" x14ac:dyDescent="0.35">
      <c r="D611" s="32"/>
      <c r="E611" s="32"/>
      <c r="F611" s="8"/>
      <c r="G611" s="8"/>
      <c r="H611" s="8"/>
      <c r="I611" s="12"/>
      <c r="J611" s="33"/>
      <c r="K611" s="33"/>
      <c r="L611" s="33"/>
      <c r="M611" s="12"/>
      <c r="N611" s="12"/>
      <c r="O611" s="12"/>
      <c r="P611" s="12"/>
      <c r="Q611" s="12"/>
      <c r="R611" s="12"/>
      <c r="S611" s="12"/>
      <c r="T611" s="12"/>
    </row>
    <row r="612" spans="4:20" x14ac:dyDescent="0.35">
      <c r="D612" s="32"/>
      <c r="E612" s="32"/>
      <c r="F612" s="8"/>
      <c r="G612" s="8"/>
      <c r="H612" s="8"/>
      <c r="I612" s="12"/>
      <c r="J612" s="33"/>
      <c r="K612" s="33"/>
      <c r="L612" s="33"/>
      <c r="M612" s="12"/>
      <c r="N612" s="12"/>
      <c r="O612" s="12"/>
      <c r="P612" s="12"/>
      <c r="Q612" s="12"/>
      <c r="R612" s="12"/>
      <c r="S612" s="12"/>
      <c r="T612" s="12"/>
    </row>
    <row r="613" spans="4:20" x14ac:dyDescent="0.35">
      <c r="D613" s="32"/>
      <c r="E613" s="32"/>
      <c r="F613" s="8"/>
      <c r="G613" s="8"/>
      <c r="H613" s="8"/>
      <c r="I613" s="12"/>
      <c r="J613" s="33"/>
      <c r="K613" s="33"/>
      <c r="L613" s="33"/>
      <c r="M613" s="12"/>
      <c r="N613" s="12"/>
      <c r="O613" s="12"/>
      <c r="P613" s="12"/>
      <c r="Q613" s="12"/>
      <c r="R613" s="12"/>
      <c r="S613" s="12"/>
      <c r="T613" s="12"/>
    </row>
    <row r="614" spans="4:20" x14ac:dyDescent="0.35">
      <c r="D614" s="32"/>
      <c r="E614" s="32"/>
      <c r="F614" s="8"/>
      <c r="G614" s="8"/>
      <c r="H614" s="8"/>
      <c r="I614" s="12"/>
      <c r="J614" s="33"/>
      <c r="K614" s="33"/>
      <c r="L614" s="33"/>
      <c r="M614" s="12"/>
      <c r="N614" s="12"/>
      <c r="O614" s="12"/>
      <c r="P614" s="12"/>
      <c r="Q614" s="12"/>
      <c r="R614" s="12"/>
      <c r="S614" s="12"/>
      <c r="T614" s="12"/>
    </row>
    <row r="615" spans="4:20" x14ac:dyDescent="0.35">
      <c r="D615" s="32"/>
      <c r="E615" s="32"/>
      <c r="F615" s="8"/>
      <c r="G615" s="8"/>
      <c r="H615" s="8"/>
      <c r="I615" s="12"/>
      <c r="J615" s="33"/>
      <c r="K615" s="33"/>
      <c r="L615" s="33"/>
      <c r="M615" s="12"/>
      <c r="N615" s="12"/>
      <c r="O615" s="12"/>
      <c r="P615" s="12"/>
      <c r="Q615" s="12"/>
      <c r="R615" s="12"/>
      <c r="S615" s="12"/>
      <c r="T615" s="12"/>
    </row>
    <row r="616" spans="4:20" x14ac:dyDescent="0.35">
      <c r="D616" s="32"/>
      <c r="E616" s="32"/>
      <c r="F616" s="8"/>
      <c r="G616" s="8"/>
      <c r="H616" s="8"/>
      <c r="I616" s="12"/>
      <c r="J616" s="33"/>
      <c r="K616" s="33"/>
      <c r="L616" s="33"/>
      <c r="M616" s="12"/>
      <c r="N616" s="12"/>
      <c r="O616" s="12"/>
      <c r="P616" s="12"/>
      <c r="Q616" s="12"/>
      <c r="R616" s="12"/>
      <c r="S616" s="12"/>
      <c r="T616" s="12"/>
    </row>
    <row r="617" spans="4:20" x14ac:dyDescent="0.35">
      <c r="D617" s="32"/>
      <c r="E617" s="32"/>
      <c r="F617" s="8"/>
      <c r="G617" s="8"/>
      <c r="H617" s="8"/>
      <c r="I617" s="12"/>
      <c r="J617" s="33"/>
      <c r="K617" s="33"/>
      <c r="L617" s="33"/>
      <c r="M617" s="12"/>
      <c r="N617" s="12"/>
      <c r="O617" s="12"/>
      <c r="P617" s="12"/>
      <c r="Q617" s="12"/>
      <c r="R617" s="12"/>
      <c r="S617" s="12"/>
      <c r="T617" s="12"/>
    </row>
    <row r="618" spans="4:20" x14ac:dyDescent="0.35">
      <c r="D618" s="32"/>
      <c r="E618" s="32"/>
      <c r="F618" s="8"/>
      <c r="G618" s="8"/>
      <c r="H618" s="8"/>
      <c r="I618" s="12"/>
      <c r="J618" s="33"/>
      <c r="K618" s="33"/>
      <c r="L618" s="33"/>
      <c r="M618" s="12"/>
      <c r="N618" s="12"/>
      <c r="O618" s="12"/>
      <c r="P618" s="12"/>
      <c r="Q618" s="12"/>
      <c r="R618" s="12"/>
      <c r="S618" s="12"/>
      <c r="T618" s="12"/>
    </row>
    <row r="619" spans="4:20" x14ac:dyDescent="0.35">
      <c r="D619" s="32"/>
      <c r="E619" s="32"/>
      <c r="F619" s="8"/>
      <c r="G619" s="8"/>
      <c r="H619" s="8"/>
      <c r="I619" s="12"/>
      <c r="J619" s="33"/>
      <c r="K619" s="33"/>
      <c r="L619" s="33"/>
      <c r="M619" s="12"/>
      <c r="N619" s="12"/>
      <c r="O619" s="12"/>
      <c r="P619" s="12"/>
      <c r="Q619" s="12"/>
      <c r="R619" s="12"/>
      <c r="S619" s="12"/>
      <c r="T619" s="12"/>
    </row>
    <row r="620" spans="4:20" x14ac:dyDescent="0.35">
      <c r="D620" s="32"/>
      <c r="E620" s="32"/>
      <c r="F620" s="8"/>
      <c r="G620" s="8"/>
      <c r="H620" s="8"/>
      <c r="I620" s="12"/>
      <c r="J620" s="33"/>
      <c r="K620" s="33"/>
      <c r="L620" s="33"/>
      <c r="M620" s="12"/>
      <c r="N620" s="12"/>
      <c r="O620" s="12"/>
      <c r="P620" s="12"/>
      <c r="Q620" s="12"/>
      <c r="R620" s="12"/>
      <c r="S620" s="12"/>
      <c r="T620" s="12"/>
    </row>
    <row r="621" spans="4:20" x14ac:dyDescent="0.35">
      <c r="D621" s="32"/>
      <c r="E621" s="32"/>
      <c r="F621" s="8"/>
      <c r="G621" s="8"/>
      <c r="H621" s="8"/>
      <c r="I621" s="12"/>
      <c r="J621" s="33"/>
      <c r="K621" s="33"/>
      <c r="L621" s="33"/>
      <c r="M621" s="12"/>
      <c r="N621" s="12"/>
      <c r="O621" s="12"/>
      <c r="P621" s="12"/>
      <c r="Q621" s="12"/>
      <c r="R621" s="12"/>
      <c r="S621" s="12"/>
      <c r="T621" s="12"/>
    </row>
    <row r="622" spans="4:20" x14ac:dyDescent="0.35">
      <c r="D622" s="32"/>
      <c r="E622" s="32"/>
      <c r="F622" s="8"/>
      <c r="G622" s="8"/>
      <c r="H622" s="8"/>
      <c r="I622" s="12"/>
      <c r="J622" s="33"/>
      <c r="K622" s="33"/>
      <c r="L622" s="33"/>
      <c r="M622" s="12"/>
      <c r="N622" s="12"/>
      <c r="O622" s="12"/>
      <c r="P622" s="12"/>
      <c r="Q622" s="12"/>
      <c r="R622" s="12"/>
      <c r="S622" s="12"/>
      <c r="T622" s="12"/>
    </row>
    <row r="623" spans="4:20" x14ac:dyDescent="0.35">
      <c r="D623" s="32"/>
      <c r="E623" s="32"/>
      <c r="F623" s="8"/>
      <c r="G623" s="8"/>
      <c r="H623" s="8"/>
      <c r="I623" s="12"/>
      <c r="J623" s="33"/>
      <c r="K623" s="33"/>
      <c r="L623" s="33"/>
      <c r="M623" s="12"/>
      <c r="N623" s="12"/>
      <c r="O623" s="12"/>
      <c r="P623" s="12"/>
      <c r="Q623" s="12"/>
      <c r="R623" s="12"/>
      <c r="S623" s="12"/>
      <c r="T623" s="12"/>
    </row>
    <row r="624" spans="4:20" x14ac:dyDescent="0.35">
      <c r="D624" s="32"/>
      <c r="E624" s="32"/>
      <c r="F624" s="8"/>
      <c r="G624" s="8"/>
      <c r="H624" s="8"/>
      <c r="I624" s="12"/>
      <c r="J624" s="33"/>
      <c r="K624" s="33"/>
      <c r="L624" s="33"/>
      <c r="M624" s="12"/>
      <c r="N624" s="12"/>
      <c r="O624" s="12"/>
      <c r="P624" s="12"/>
      <c r="Q624" s="12"/>
      <c r="R624" s="12"/>
      <c r="S624" s="12"/>
      <c r="T624" s="12"/>
    </row>
    <row r="625" spans="4:20" x14ac:dyDescent="0.35">
      <c r="D625" s="32"/>
      <c r="E625" s="32"/>
      <c r="F625" s="8"/>
      <c r="G625" s="8"/>
      <c r="H625" s="8"/>
      <c r="I625" s="12"/>
      <c r="J625" s="33"/>
      <c r="K625" s="33"/>
      <c r="L625" s="33"/>
      <c r="M625" s="12"/>
      <c r="N625" s="12"/>
      <c r="O625" s="12"/>
      <c r="P625" s="12"/>
      <c r="Q625" s="12"/>
      <c r="R625" s="12"/>
      <c r="S625" s="12"/>
      <c r="T625" s="12"/>
    </row>
    <row r="626" spans="4:20" x14ac:dyDescent="0.35">
      <c r="D626" s="32"/>
      <c r="E626" s="32"/>
      <c r="F626" s="8"/>
      <c r="G626" s="8"/>
      <c r="H626" s="8"/>
      <c r="I626" s="12"/>
      <c r="J626" s="33"/>
      <c r="K626" s="33"/>
      <c r="L626" s="33"/>
      <c r="M626" s="12"/>
      <c r="N626" s="12"/>
      <c r="O626" s="12"/>
      <c r="P626" s="12"/>
      <c r="Q626" s="12"/>
      <c r="R626" s="12"/>
      <c r="S626" s="12"/>
      <c r="T626" s="12"/>
    </row>
    <row r="627" spans="4:20" x14ac:dyDescent="0.35">
      <c r="D627" s="32"/>
      <c r="E627" s="32"/>
      <c r="F627" s="8"/>
      <c r="G627" s="8"/>
      <c r="H627" s="8"/>
      <c r="I627" s="12"/>
      <c r="J627" s="33"/>
      <c r="K627" s="33"/>
      <c r="L627" s="33"/>
      <c r="M627" s="12"/>
      <c r="N627" s="12"/>
      <c r="O627" s="12"/>
      <c r="P627" s="12"/>
      <c r="Q627" s="12"/>
      <c r="R627" s="12"/>
      <c r="S627" s="12"/>
      <c r="T627" s="12"/>
    </row>
    <row r="628" spans="4:20" x14ac:dyDescent="0.35">
      <c r="D628" s="32"/>
      <c r="E628" s="32"/>
      <c r="F628" s="8"/>
      <c r="G628" s="8"/>
      <c r="H628" s="8"/>
      <c r="I628" s="12"/>
      <c r="J628" s="33"/>
      <c r="K628" s="33"/>
      <c r="L628" s="33"/>
      <c r="M628" s="12"/>
      <c r="N628" s="12"/>
      <c r="O628" s="12"/>
      <c r="P628" s="12"/>
      <c r="Q628" s="12"/>
      <c r="R628" s="12"/>
      <c r="S628" s="12"/>
      <c r="T628" s="12"/>
    </row>
    <row r="629" spans="4:20" x14ac:dyDescent="0.35">
      <c r="D629" s="32"/>
      <c r="E629" s="32"/>
      <c r="F629" s="8"/>
      <c r="G629" s="8"/>
      <c r="H629" s="8"/>
      <c r="I629" s="12"/>
      <c r="J629" s="33"/>
      <c r="K629" s="33"/>
      <c r="L629" s="33"/>
      <c r="M629" s="12"/>
      <c r="N629" s="12"/>
      <c r="O629" s="12"/>
      <c r="P629" s="12"/>
      <c r="Q629" s="12"/>
      <c r="R629" s="12"/>
      <c r="S629" s="12"/>
      <c r="T629" s="12"/>
    </row>
    <row r="630" spans="4:20" x14ac:dyDescent="0.35">
      <c r="D630" s="32"/>
      <c r="E630" s="32"/>
      <c r="F630" s="8"/>
      <c r="G630" s="8"/>
      <c r="H630" s="8"/>
      <c r="I630" s="12"/>
      <c r="J630" s="33"/>
      <c r="K630" s="33"/>
      <c r="L630" s="33"/>
      <c r="M630" s="12"/>
      <c r="N630" s="12"/>
      <c r="O630" s="12"/>
      <c r="P630" s="12"/>
      <c r="Q630" s="12"/>
      <c r="R630" s="12"/>
      <c r="S630" s="12"/>
      <c r="T630" s="12"/>
    </row>
    <row r="631" spans="4:20" x14ac:dyDescent="0.35">
      <c r="D631" s="32"/>
      <c r="E631" s="32"/>
      <c r="F631" s="8"/>
      <c r="G631" s="8"/>
      <c r="H631" s="8"/>
      <c r="I631" s="12"/>
      <c r="J631" s="33"/>
      <c r="K631" s="33"/>
      <c r="L631" s="33"/>
      <c r="M631" s="12"/>
      <c r="N631" s="12"/>
      <c r="O631" s="12"/>
      <c r="P631" s="12"/>
      <c r="Q631" s="12"/>
      <c r="R631" s="12"/>
      <c r="S631" s="12"/>
      <c r="T631" s="12"/>
    </row>
    <row r="632" spans="4:20" x14ac:dyDescent="0.35">
      <c r="D632" s="32"/>
      <c r="E632" s="32"/>
      <c r="F632" s="8"/>
      <c r="G632" s="8"/>
      <c r="H632" s="8"/>
      <c r="I632" s="12"/>
      <c r="J632" s="33"/>
      <c r="K632" s="33"/>
      <c r="L632" s="33"/>
      <c r="M632" s="12"/>
      <c r="N632" s="12"/>
      <c r="O632" s="12"/>
      <c r="P632" s="12"/>
      <c r="Q632" s="12"/>
      <c r="R632" s="12"/>
      <c r="S632" s="12"/>
      <c r="T632" s="12"/>
    </row>
    <row r="633" spans="4:20" x14ac:dyDescent="0.35">
      <c r="D633" s="32"/>
      <c r="E633" s="32"/>
      <c r="F633" s="8"/>
      <c r="G633" s="8"/>
      <c r="H633" s="8"/>
      <c r="I633" s="12"/>
      <c r="J633" s="33"/>
      <c r="K633" s="33"/>
      <c r="L633" s="33"/>
      <c r="M633" s="12"/>
      <c r="N633" s="12"/>
      <c r="O633" s="12"/>
      <c r="P633" s="12"/>
      <c r="Q633" s="12"/>
      <c r="R633" s="12"/>
      <c r="S633" s="12"/>
      <c r="T633" s="12"/>
    </row>
    <row r="634" spans="4:20" x14ac:dyDescent="0.35">
      <c r="D634" s="32"/>
      <c r="E634" s="32"/>
      <c r="F634" s="8"/>
      <c r="G634" s="8"/>
      <c r="H634" s="8"/>
      <c r="I634" s="12"/>
      <c r="J634" s="33"/>
      <c r="K634" s="33"/>
      <c r="L634" s="33"/>
      <c r="M634" s="12"/>
      <c r="N634" s="12"/>
      <c r="O634" s="12"/>
      <c r="P634" s="12"/>
      <c r="Q634" s="12"/>
      <c r="R634" s="12"/>
      <c r="S634" s="12"/>
      <c r="T634" s="12"/>
    </row>
    <row r="635" spans="4:20" x14ac:dyDescent="0.35">
      <c r="D635" s="32"/>
      <c r="E635" s="32"/>
      <c r="F635" s="8"/>
      <c r="G635" s="8"/>
      <c r="H635" s="8"/>
      <c r="I635" s="12"/>
      <c r="J635" s="33"/>
      <c r="K635" s="33"/>
      <c r="L635" s="33"/>
      <c r="M635" s="12"/>
      <c r="N635" s="12"/>
      <c r="O635" s="12"/>
      <c r="P635" s="12"/>
      <c r="Q635" s="12"/>
      <c r="R635" s="12"/>
      <c r="S635" s="12"/>
      <c r="T635" s="12"/>
    </row>
    <row r="636" spans="4:20" x14ac:dyDescent="0.35">
      <c r="D636" s="32"/>
      <c r="E636" s="32"/>
      <c r="F636" s="8"/>
      <c r="G636" s="8"/>
      <c r="H636" s="8"/>
      <c r="I636" s="12"/>
      <c r="J636" s="33"/>
      <c r="K636" s="33"/>
      <c r="L636" s="33"/>
      <c r="M636" s="12"/>
      <c r="N636" s="12"/>
      <c r="O636" s="12"/>
      <c r="P636" s="12"/>
      <c r="Q636" s="12"/>
      <c r="R636" s="12"/>
      <c r="S636" s="12"/>
      <c r="T636" s="12"/>
    </row>
    <row r="637" spans="4:20" x14ac:dyDescent="0.35">
      <c r="D637" s="32"/>
      <c r="E637" s="32"/>
      <c r="F637" s="8"/>
      <c r="G637" s="8"/>
      <c r="H637" s="8"/>
      <c r="I637" s="12"/>
      <c r="J637" s="33"/>
      <c r="K637" s="33"/>
      <c r="L637" s="33"/>
      <c r="M637" s="12"/>
      <c r="N637" s="12"/>
      <c r="O637" s="12"/>
      <c r="P637" s="12"/>
      <c r="Q637" s="12"/>
      <c r="R637" s="12"/>
      <c r="S637" s="12"/>
      <c r="T637" s="12"/>
    </row>
    <row r="638" spans="4:20" x14ac:dyDescent="0.35">
      <c r="D638" s="32"/>
      <c r="E638" s="32"/>
      <c r="F638" s="8"/>
      <c r="G638" s="8"/>
      <c r="H638" s="8"/>
      <c r="I638" s="12"/>
      <c r="J638" s="33"/>
      <c r="K638" s="33"/>
      <c r="L638" s="33"/>
      <c r="M638" s="12"/>
      <c r="N638" s="12"/>
      <c r="O638" s="12"/>
      <c r="P638" s="12"/>
      <c r="Q638" s="12"/>
      <c r="R638" s="12"/>
      <c r="S638" s="12"/>
      <c r="T638" s="12"/>
    </row>
    <row r="639" spans="4:20" x14ac:dyDescent="0.35">
      <c r="D639" s="32"/>
      <c r="E639" s="32"/>
      <c r="F639" s="8"/>
      <c r="G639" s="8"/>
      <c r="H639" s="8"/>
      <c r="I639" s="12"/>
      <c r="J639" s="33"/>
      <c r="K639" s="33"/>
      <c r="L639" s="33"/>
      <c r="M639" s="12"/>
      <c r="N639" s="12"/>
      <c r="O639" s="12"/>
      <c r="P639" s="12"/>
      <c r="Q639" s="12"/>
      <c r="R639" s="12"/>
      <c r="S639" s="12"/>
      <c r="T639" s="12"/>
    </row>
    <row r="640" spans="4:20" x14ac:dyDescent="0.35">
      <c r="D640" s="32"/>
      <c r="E640" s="32"/>
      <c r="F640" s="8"/>
      <c r="G640" s="8"/>
      <c r="H640" s="8"/>
      <c r="I640" s="12"/>
      <c r="J640" s="33"/>
      <c r="K640" s="33"/>
      <c r="L640" s="33"/>
      <c r="M640" s="12"/>
      <c r="N640" s="12"/>
      <c r="O640" s="12"/>
      <c r="P640" s="12"/>
      <c r="Q640" s="12"/>
      <c r="R640" s="12"/>
      <c r="S640" s="12"/>
      <c r="T640" s="12"/>
    </row>
    <row r="641" spans="4:20" x14ac:dyDescent="0.35">
      <c r="D641" s="32"/>
      <c r="E641" s="32"/>
      <c r="F641" s="8"/>
      <c r="G641" s="8"/>
      <c r="H641" s="8"/>
      <c r="I641" s="12"/>
      <c r="J641" s="33"/>
      <c r="K641" s="33"/>
      <c r="L641" s="33"/>
      <c r="M641" s="12"/>
      <c r="N641" s="12"/>
      <c r="O641" s="12"/>
      <c r="P641" s="12"/>
      <c r="Q641" s="12"/>
      <c r="R641" s="12"/>
      <c r="S641" s="12"/>
      <c r="T641" s="12"/>
    </row>
    <row r="642" spans="4:20" x14ac:dyDescent="0.35">
      <c r="D642" s="32"/>
      <c r="E642" s="32"/>
      <c r="F642" s="8"/>
      <c r="G642" s="8"/>
      <c r="H642" s="8"/>
      <c r="I642" s="12"/>
      <c r="J642" s="33"/>
      <c r="K642" s="33"/>
      <c r="L642" s="33"/>
      <c r="M642" s="12"/>
      <c r="N642" s="12"/>
      <c r="O642" s="12"/>
      <c r="P642" s="12"/>
      <c r="Q642" s="12"/>
      <c r="R642" s="12"/>
      <c r="S642" s="12"/>
      <c r="T642" s="12"/>
    </row>
    <row r="643" spans="4:20" x14ac:dyDescent="0.35">
      <c r="D643" s="32"/>
      <c r="E643" s="32"/>
      <c r="F643" s="8"/>
      <c r="G643" s="8"/>
      <c r="H643" s="8"/>
      <c r="I643" s="12"/>
      <c r="J643" s="33"/>
      <c r="K643" s="33"/>
      <c r="L643" s="33"/>
      <c r="M643" s="12"/>
      <c r="N643" s="12"/>
      <c r="O643" s="12"/>
      <c r="P643" s="12"/>
      <c r="Q643" s="12"/>
      <c r="R643" s="12"/>
      <c r="S643" s="12"/>
      <c r="T643" s="12"/>
    </row>
    <row r="644" spans="4:20" x14ac:dyDescent="0.35">
      <c r="D644" s="32"/>
      <c r="E644" s="32"/>
      <c r="F644" s="8"/>
      <c r="G644" s="8"/>
      <c r="H644" s="8"/>
      <c r="I644" s="12"/>
      <c r="J644" s="33"/>
      <c r="K644" s="33"/>
      <c r="L644" s="33"/>
      <c r="M644" s="12"/>
      <c r="N644" s="12"/>
      <c r="O644" s="12"/>
      <c r="P644" s="12"/>
      <c r="Q644" s="12"/>
      <c r="R644" s="12"/>
      <c r="S644" s="12"/>
      <c r="T644" s="12"/>
    </row>
    <row r="645" spans="4:20" x14ac:dyDescent="0.35">
      <c r="D645" s="32"/>
      <c r="E645" s="32"/>
      <c r="F645" s="8"/>
      <c r="G645" s="8"/>
      <c r="H645" s="8"/>
      <c r="I645" s="12"/>
      <c r="J645" s="33"/>
      <c r="K645" s="33"/>
      <c r="L645" s="33"/>
      <c r="M645" s="12"/>
      <c r="N645" s="12"/>
      <c r="O645" s="12"/>
      <c r="P645" s="12"/>
      <c r="Q645" s="12"/>
      <c r="R645" s="12"/>
      <c r="S645" s="12"/>
      <c r="T645" s="12"/>
    </row>
    <row r="646" spans="4:20" x14ac:dyDescent="0.35">
      <c r="D646" s="32"/>
      <c r="E646" s="32"/>
      <c r="F646" s="8"/>
      <c r="G646" s="8"/>
      <c r="H646" s="8"/>
      <c r="I646" s="12"/>
      <c r="J646" s="33"/>
      <c r="K646" s="33"/>
      <c r="L646" s="33"/>
      <c r="M646" s="12"/>
      <c r="N646" s="12"/>
      <c r="O646" s="12"/>
      <c r="P646" s="12"/>
      <c r="Q646" s="12"/>
      <c r="R646" s="12"/>
      <c r="S646" s="12"/>
      <c r="T646" s="12"/>
    </row>
    <row r="647" spans="4:20" x14ac:dyDescent="0.35">
      <c r="D647" s="32"/>
      <c r="E647" s="32"/>
      <c r="F647" s="8"/>
      <c r="G647" s="8"/>
      <c r="H647" s="8"/>
      <c r="I647" s="12"/>
      <c r="J647" s="33"/>
      <c r="K647" s="33"/>
      <c r="L647" s="33"/>
      <c r="M647" s="12"/>
      <c r="N647" s="12"/>
      <c r="O647" s="12"/>
      <c r="P647" s="12"/>
      <c r="Q647" s="12"/>
      <c r="R647" s="12"/>
      <c r="S647" s="12"/>
      <c r="T647" s="12"/>
    </row>
    <row r="648" spans="4:20" x14ac:dyDescent="0.35">
      <c r="D648" s="32"/>
      <c r="E648" s="32"/>
      <c r="F648" s="8"/>
      <c r="G648" s="8"/>
      <c r="H648" s="8"/>
      <c r="I648" s="12"/>
      <c r="J648" s="33"/>
      <c r="K648" s="33"/>
      <c r="L648" s="33"/>
      <c r="M648" s="12"/>
      <c r="N648" s="12"/>
      <c r="O648" s="12"/>
      <c r="P648" s="12"/>
      <c r="Q648" s="12"/>
      <c r="R648" s="12"/>
      <c r="S648" s="12"/>
      <c r="T648" s="12"/>
    </row>
    <row r="649" spans="4:20" x14ac:dyDescent="0.35">
      <c r="D649" s="32"/>
      <c r="E649" s="32"/>
      <c r="F649" s="8"/>
      <c r="G649" s="8"/>
      <c r="H649" s="8"/>
      <c r="I649" s="12"/>
      <c r="J649" s="33"/>
      <c r="K649" s="33"/>
      <c r="L649" s="33"/>
      <c r="M649" s="12"/>
      <c r="N649" s="12"/>
      <c r="O649" s="12"/>
      <c r="P649" s="12"/>
      <c r="Q649" s="12"/>
      <c r="R649" s="12"/>
      <c r="S649" s="12"/>
      <c r="T649" s="12"/>
    </row>
    <row r="650" spans="4:20" x14ac:dyDescent="0.35">
      <c r="D650" s="32"/>
      <c r="E650" s="32"/>
      <c r="F650" s="8"/>
      <c r="G650" s="8"/>
      <c r="H650" s="8"/>
      <c r="I650" s="12"/>
      <c r="J650" s="33"/>
      <c r="K650" s="33"/>
      <c r="L650" s="33"/>
      <c r="M650" s="12"/>
      <c r="N650" s="12"/>
      <c r="O650" s="12"/>
      <c r="P650" s="12"/>
      <c r="Q650" s="12"/>
      <c r="R650" s="12"/>
      <c r="S650" s="12"/>
      <c r="T650" s="12"/>
    </row>
    <row r="651" spans="4:20" x14ac:dyDescent="0.35">
      <c r="D651" s="32"/>
      <c r="E651" s="32"/>
      <c r="F651" s="8"/>
      <c r="G651" s="8"/>
      <c r="H651" s="8"/>
      <c r="I651" s="12"/>
      <c r="J651" s="33"/>
      <c r="K651" s="33"/>
      <c r="L651" s="33"/>
      <c r="M651" s="12"/>
      <c r="N651" s="12"/>
      <c r="O651" s="12"/>
      <c r="P651" s="12"/>
      <c r="Q651" s="12"/>
      <c r="R651" s="12"/>
      <c r="S651" s="12"/>
      <c r="T651" s="12"/>
    </row>
    <row r="652" spans="4:20" x14ac:dyDescent="0.35">
      <c r="D652" s="32"/>
      <c r="E652" s="32"/>
      <c r="F652" s="8"/>
      <c r="G652" s="8"/>
      <c r="H652" s="8"/>
      <c r="I652" s="12"/>
      <c r="J652" s="33"/>
      <c r="K652" s="33"/>
      <c r="L652" s="33"/>
      <c r="M652" s="12"/>
      <c r="N652" s="12"/>
      <c r="O652" s="12"/>
      <c r="P652" s="12"/>
      <c r="Q652" s="12"/>
      <c r="R652" s="12"/>
      <c r="S652" s="12"/>
      <c r="T652" s="12"/>
    </row>
    <row r="653" spans="4:20" x14ac:dyDescent="0.35">
      <c r="D653" s="32"/>
      <c r="E653" s="32"/>
      <c r="F653" s="8"/>
      <c r="G653" s="8"/>
      <c r="H653" s="8"/>
      <c r="I653" s="12"/>
      <c r="J653" s="33"/>
      <c r="K653" s="33"/>
      <c r="L653" s="33"/>
      <c r="M653" s="12"/>
      <c r="N653" s="12"/>
      <c r="O653" s="12"/>
      <c r="P653" s="12"/>
      <c r="Q653" s="12"/>
      <c r="R653" s="12"/>
      <c r="S653" s="12"/>
      <c r="T653" s="12"/>
    </row>
    <row r="654" spans="4:20" x14ac:dyDescent="0.35">
      <c r="D654" s="32"/>
      <c r="E654" s="32"/>
      <c r="F654" s="8"/>
      <c r="G654" s="8"/>
      <c r="H654" s="8"/>
      <c r="I654" s="12"/>
      <c r="J654" s="33"/>
      <c r="K654" s="33"/>
      <c r="L654" s="33"/>
      <c r="M654" s="12"/>
      <c r="N654" s="12"/>
      <c r="O654" s="12"/>
      <c r="P654" s="12"/>
      <c r="Q654" s="12"/>
      <c r="R654" s="12"/>
      <c r="S654" s="12"/>
      <c r="T654" s="12"/>
    </row>
    <row r="655" spans="4:20" x14ac:dyDescent="0.35">
      <c r="D655" s="32"/>
      <c r="E655" s="32"/>
      <c r="F655" s="8"/>
      <c r="G655" s="8"/>
      <c r="H655" s="8"/>
      <c r="I655" s="12"/>
      <c r="J655" s="33"/>
      <c r="K655" s="33"/>
      <c r="L655" s="33"/>
      <c r="M655" s="12"/>
      <c r="N655" s="12"/>
      <c r="O655" s="12"/>
      <c r="P655" s="12"/>
      <c r="Q655" s="12"/>
      <c r="R655" s="12"/>
      <c r="S655" s="12"/>
      <c r="T655" s="12"/>
    </row>
    <row r="656" spans="4:20" x14ac:dyDescent="0.35">
      <c r="D656" s="32"/>
      <c r="E656" s="32"/>
      <c r="F656" s="8"/>
      <c r="G656" s="8"/>
      <c r="H656" s="8"/>
      <c r="I656" s="12"/>
      <c r="J656" s="33"/>
      <c r="K656" s="33"/>
      <c r="L656" s="33"/>
      <c r="M656" s="12"/>
      <c r="N656" s="12"/>
      <c r="O656" s="12"/>
      <c r="P656" s="12"/>
      <c r="Q656" s="12"/>
      <c r="R656" s="12"/>
      <c r="S656" s="12"/>
      <c r="T656" s="12"/>
    </row>
    <row r="657" spans="4:20" x14ac:dyDescent="0.35">
      <c r="D657" s="32"/>
      <c r="E657" s="32"/>
      <c r="F657" s="8"/>
      <c r="G657" s="8"/>
      <c r="H657" s="8"/>
      <c r="I657" s="12"/>
      <c r="J657" s="33"/>
      <c r="K657" s="33"/>
      <c r="L657" s="33"/>
      <c r="M657" s="12"/>
      <c r="N657" s="12"/>
      <c r="O657" s="12"/>
      <c r="P657" s="12"/>
      <c r="Q657" s="12"/>
      <c r="R657" s="12"/>
      <c r="S657" s="12"/>
      <c r="T657" s="12"/>
    </row>
    <row r="658" spans="4:20" x14ac:dyDescent="0.35">
      <c r="D658" s="32"/>
      <c r="E658" s="32"/>
      <c r="F658" s="8"/>
      <c r="G658" s="8"/>
      <c r="H658" s="8"/>
      <c r="I658" s="12"/>
      <c r="J658" s="33"/>
      <c r="K658" s="33"/>
      <c r="L658" s="33"/>
      <c r="M658" s="12"/>
      <c r="N658" s="12"/>
      <c r="O658" s="12"/>
      <c r="P658" s="12"/>
      <c r="Q658" s="12"/>
      <c r="R658" s="12"/>
      <c r="S658" s="12"/>
      <c r="T658" s="12"/>
    </row>
    <row r="659" spans="4:20" x14ac:dyDescent="0.35">
      <c r="D659" s="32"/>
      <c r="E659" s="32"/>
      <c r="F659" s="8"/>
      <c r="G659" s="8"/>
      <c r="H659" s="8"/>
      <c r="I659" s="12"/>
      <c r="J659" s="33"/>
      <c r="K659" s="33"/>
      <c r="L659" s="33"/>
      <c r="M659" s="12"/>
      <c r="N659" s="12"/>
      <c r="O659" s="12"/>
      <c r="P659" s="12"/>
      <c r="Q659" s="12"/>
      <c r="R659" s="12"/>
      <c r="S659" s="12"/>
      <c r="T659" s="12"/>
    </row>
    <row r="660" spans="4:20" x14ac:dyDescent="0.35">
      <c r="D660" s="32"/>
      <c r="E660" s="32"/>
      <c r="F660" s="8"/>
      <c r="G660" s="8"/>
      <c r="H660" s="8"/>
      <c r="I660" s="12"/>
      <c r="J660" s="33"/>
      <c r="K660" s="33"/>
      <c r="L660" s="33"/>
      <c r="M660" s="12"/>
      <c r="N660" s="12"/>
      <c r="O660" s="12"/>
      <c r="P660" s="12"/>
      <c r="Q660" s="12"/>
      <c r="R660" s="12"/>
      <c r="S660" s="12"/>
      <c r="T660" s="12"/>
    </row>
    <row r="661" spans="4:20" x14ac:dyDescent="0.35">
      <c r="D661" s="32"/>
      <c r="E661" s="32"/>
      <c r="F661" s="8"/>
      <c r="G661" s="8"/>
      <c r="H661" s="8"/>
      <c r="I661" s="12"/>
      <c r="J661" s="33"/>
      <c r="K661" s="33"/>
      <c r="L661" s="33"/>
      <c r="M661" s="12"/>
      <c r="N661" s="12"/>
      <c r="O661" s="12"/>
      <c r="P661" s="12"/>
      <c r="Q661" s="12"/>
      <c r="R661" s="12"/>
      <c r="S661" s="12"/>
      <c r="T661" s="12"/>
    </row>
    <row r="662" spans="4:20" x14ac:dyDescent="0.35">
      <c r="D662" s="32"/>
      <c r="E662" s="32"/>
      <c r="F662" s="8"/>
      <c r="G662" s="8"/>
      <c r="H662" s="8"/>
      <c r="I662" s="12"/>
      <c r="J662" s="33"/>
      <c r="K662" s="33"/>
      <c r="L662" s="33"/>
      <c r="M662" s="12"/>
      <c r="N662" s="12"/>
      <c r="O662" s="12"/>
      <c r="P662" s="12"/>
      <c r="Q662" s="12"/>
      <c r="R662" s="12"/>
      <c r="S662" s="12"/>
      <c r="T662" s="12"/>
    </row>
    <row r="663" spans="4:20" x14ac:dyDescent="0.35">
      <c r="D663" s="32"/>
      <c r="E663" s="32"/>
      <c r="F663" s="8"/>
      <c r="G663" s="8"/>
      <c r="H663" s="8"/>
      <c r="I663" s="12"/>
      <c r="J663" s="33"/>
      <c r="K663" s="33"/>
      <c r="L663" s="33"/>
      <c r="M663" s="12"/>
      <c r="N663" s="12"/>
      <c r="O663" s="12"/>
      <c r="P663" s="12"/>
      <c r="Q663" s="12"/>
      <c r="R663" s="12"/>
      <c r="S663" s="12"/>
      <c r="T663" s="12"/>
    </row>
    <row r="664" spans="4:20" x14ac:dyDescent="0.35">
      <c r="D664" s="32"/>
      <c r="E664" s="32"/>
      <c r="F664" s="8"/>
      <c r="G664" s="8"/>
      <c r="H664" s="8"/>
      <c r="I664" s="12"/>
      <c r="J664" s="33"/>
      <c r="K664" s="33"/>
      <c r="L664" s="33"/>
      <c r="M664" s="12"/>
      <c r="N664" s="12"/>
      <c r="O664" s="12"/>
      <c r="P664" s="12"/>
      <c r="Q664" s="12"/>
      <c r="R664" s="12"/>
      <c r="S664" s="12"/>
      <c r="T664" s="12"/>
    </row>
    <row r="665" spans="4:20" x14ac:dyDescent="0.35">
      <c r="D665" s="32"/>
      <c r="E665" s="32"/>
      <c r="F665" s="8"/>
      <c r="G665" s="8"/>
      <c r="H665" s="8"/>
      <c r="I665" s="12"/>
      <c r="J665" s="33"/>
      <c r="K665" s="33"/>
      <c r="L665" s="33"/>
      <c r="M665" s="12"/>
      <c r="N665" s="12"/>
      <c r="O665" s="12"/>
      <c r="P665" s="12"/>
      <c r="Q665" s="12"/>
      <c r="R665" s="12"/>
      <c r="S665" s="12"/>
      <c r="T665" s="12"/>
    </row>
    <row r="666" spans="4:20" x14ac:dyDescent="0.35">
      <c r="D666" s="32"/>
      <c r="E666" s="32"/>
      <c r="F666" s="8"/>
      <c r="G666" s="8"/>
      <c r="H666" s="8"/>
      <c r="I666" s="12"/>
      <c r="J666" s="33"/>
      <c r="K666" s="33"/>
      <c r="L666" s="33"/>
      <c r="M666" s="12"/>
      <c r="N666" s="12"/>
      <c r="O666" s="12"/>
      <c r="P666" s="12"/>
      <c r="Q666" s="12"/>
      <c r="R666" s="12"/>
      <c r="S666" s="12"/>
      <c r="T666" s="12"/>
    </row>
    <row r="667" spans="4:20" x14ac:dyDescent="0.35">
      <c r="D667" s="32"/>
      <c r="E667" s="32"/>
      <c r="F667" s="8"/>
      <c r="G667" s="8"/>
      <c r="H667" s="8"/>
      <c r="I667" s="12"/>
      <c r="J667" s="33"/>
      <c r="K667" s="33"/>
      <c r="L667" s="33"/>
      <c r="M667" s="12"/>
      <c r="N667" s="12"/>
      <c r="O667" s="12"/>
      <c r="P667" s="12"/>
      <c r="Q667" s="12"/>
      <c r="R667" s="12"/>
      <c r="S667" s="12"/>
      <c r="T667" s="12"/>
    </row>
    <row r="668" spans="4:20" x14ac:dyDescent="0.35">
      <c r="D668" s="32"/>
      <c r="E668" s="32"/>
      <c r="F668" s="8"/>
      <c r="G668" s="8"/>
      <c r="H668" s="8"/>
      <c r="I668" s="12"/>
      <c r="J668" s="33"/>
      <c r="K668" s="33"/>
      <c r="L668" s="33"/>
      <c r="M668" s="12"/>
      <c r="N668" s="12"/>
      <c r="O668" s="12"/>
      <c r="P668" s="12"/>
      <c r="Q668" s="12"/>
      <c r="R668" s="12"/>
      <c r="S668" s="12"/>
      <c r="T668" s="12"/>
    </row>
    <row r="669" spans="4:20" x14ac:dyDescent="0.35">
      <c r="D669" s="32"/>
      <c r="E669" s="32"/>
      <c r="F669" s="8"/>
      <c r="G669" s="8"/>
      <c r="H669" s="8"/>
      <c r="I669" s="12"/>
      <c r="J669" s="33"/>
      <c r="K669" s="33"/>
      <c r="L669" s="33"/>
      <c r="M669" s="12"/>
      <c r="N669" s="12"/>
      <c r="O669" s="12"/>
      <c r="P669" s="12"/>
      <c r="Q669" s="12"/>
      <c r="R669" s="12"/>
      <c r="S669" s="12"/>
      <c r="T669" s="12"/>
    </row>
    <row r="670" spans="4:20" x14ac:dyDescent="0.35">
      <c r="D670" s="32"/>
      <c r="E670" s="32"/>
      <c r="F670" s="8"/>
      <c r="G670" s="8"/>
      <c r="H670" s="8"/>
      <c r="I670" s="12"/>
      <c r="J670" s="33"/>
      <c r="K670" s="33"/>
      <c r="L670" s="33"/>
      <c r="M670" s="12"/>
      <c r="N670" s="12"/>
      <c r="O670" s="12"/>
      <c r="P670" s="12"/>
      <c r="Q670" s="12"/>
      <c r="R670" s="12"/>
      <c r="S670" s="12"/>
      <c r="T670" s="12"/>
    </row>
    <row r="671" spans="4:20" x14ac:dyDescent="0.35">
      <c r="D671" s="32"/>
      <c r="E671" s="32"/>
      <c r="F671" s="8"/>
      <c r="G671" s="8"/>
      <c r="H671" s="8"/>
      <c r="I671" s="12"/>
      <c r="J671" s="33"/>
      <c r="K671" s="33"/>
      <c r="L671" s="33"/>
      <c r="M671" s="12"/>
      <c r="N671" s="12"/>
      <c r="O671" s="12"/>
      <c r="P671" s="12"/>
      <c r="Q671" s="12"/>
      <c r="R671" s="12"/>
      <c r="S671" s="12"/>
      <c r="T671" s="12"/>
    </row>
    <row r="672" spans="4:20" x14ac:dyDescent="0.35">
      <c r="D672" s="32"/>
      <c r="E672" s="32"/>
      <c r="F672" s="8"/>
      <c r="G672" s="8"/>
      <c r="H672" s="8"/>
      <c r="I672" s="12"/>
      <c r="J672" s="33"/>
      <c r="K672" s="33"/>
      <c r="L672" s="33"/>
      <c r="M672" s="12"/>
      <c r="N672" s="12"/>
      <c r="O672" s="12"/>
      <c r="P672" s="12"/>
      <c r="Q672" s="12"/>
      <c r="R672" s="12"/>
      <c r="S672" s="12"/>
      <c r="T672" s="12"/>
    </row>
    <row r="673" spans="4:20" x14ac:dyDescent="0.35">
      <c r="D673" s="32"/>
      <c r="E673" s="32"/>
      <c r="F673" s="8"/>
      <c r="G673" s="8"/>
      <c r="H673" s="8"/>
      <c r="I673" s="12"/>
      <c r="J673" s="33"/>
      <c r="K673" s="33"/>
      <c r="L673" s="33"/>
      <c r="M673" s="12"/>
      <c r="N673" s="12"/>
      <c r="O673" s="12"/>
      <c r="P673" s="12"/>
      <c r="Q673" s="12"/>
      <c r="R673" s="12"/>
      <c r="S673" s="12"/>
      <c r="T673" s="12"/>
    </row>
    <row r="674" spans="4:20" x14ac:dyDescent="0.35">
      <c r="D674" s="32"/>
      <c r="E674" s="32"/>
      <c r="F674" s="8"/>
      <c r="G674" s="8"/>
      <c r="H674" s="8"/>
      <c r="I674" s="12"/>
      <c r="J674" s="33"/>
      <c r="K674" s="33"/>
      <c r="L674" s="33"/>
      <c r="M674" s="12"/>
      <c r="N674" s="12"/>
      <c r="O674" s="12"/>
      <c r="P674" s="12"/>
      <c r="Q674" s="12"/>
      <c r="R674" s="12"/>
      <c r="S674" s="12"/>
      <c r="T674" s="12"/>
    </row>
    <row r="675" spans="4:20" x14ac:dyDescent="0.35">
      <c r="D675" s="32"/>
      <c r="E675" s="32"/>
      <c r="F675" s="8"/>
      <c r="G675" s="8"/>
      <c r="H675" s="8"/>
      <c r="I675" s="12"/>
      <c r="J675" s="33"/>
      <c r="K675" s="33"/>
      <c r="L675" s="33"/>
      <c r="M675" s="12"/>
      <c r="N675" s="12"/>
      <c r="O675" s="12"/>
      <c r="P675" s="12"/>
      <c r="Q675" s="12"/>
      <c r="R675" s="12"/>
      <c r="S675" s="12"/>
      <c r="T675" s="12"/>
    </row>
    <row r="676" spans="4:20" x14ac:dyDescent="0.35">
      <c r="D676" s="32"/>
      <c r="E676" s="32"/>
      <c r="F676" s="8"/>
      <c r="G676" s="8"/>
      <c r="H676" s="8"/>
      <c r="I676" s="12"/>
      <c r="J676" s="33"/>
      <c r="K676" s="33"/>
      <c r="L676" s="33"/>
      <c r="M676" s="12"/>
      <c r="N676" s="12"/>
      <c r="O676" s="12"/>
      <c r="P676" s="12"/>
      <c r="Q676" s="12"/>
      <c r="R676" s="12"/>
      <c r="S676" s="12"/>
      <c r="T676" s="12"/>
    </row>
    <row r="677" spans="4:20" x14ac:dyDescent="0.35">
      <c r="D677" s="32"/>
      <c r="E677" s="32"/>
      <c r="F677" s="8"/>
      <c r="G677" s="8"/>
      <c r="H677" s="8"/>
      <c r="I677" s="12"/>
      <c r="J677" s="33"/>
      <c r="K677" s="33"/>
      <c r="L677" s="33"/>
      <c r="M677" s="12"/>
      <c r="N677" s="12"/>
      <c r="O677" s="12"/>
      <c r="P677" s="12"/>
      <c r="Q677" s="12"/>
      <c r="R677" s="12"/>
      <c r="S677" s="12"/>
      <c r="T677" s="12"/>
    </row>
    <row r="678" spans="4:20" x14ac:dyDescent="0.35">
      <c r="D678" s="32"/>
      <c r="E678" s="32"/>
      <c r="F678" s="8"/>
      <c r="G678" s="8"/>
      <c r="H678" s="8"/>
      <c r="I678" s="12"/>
      <c r="J678" s="33"/>
      <c r="K678" s="33"/>
      <c r="L678" s="33"/>
      <c r="M678" s="12"/>
      <c r="N678" s="12"/>
      <c r="O678" s="12"/>
      <c r="P678" s="12"/>
      <c r="Q678" s="12"/>
      <c r="R678" s="12"/>
      <c r="S678" s="12"/>
      <c r="T678" s="12"/>
    </row>
    <row r="679" spans="4:20" x14ac:dyDescent="0.35">
      <c r="D679" s="32"/>
      <c r="E679" s="32"/>
      <c r="F679" s="8"/>
      <c r="G679" s="8"/>
      <c r="H679" s="8"/>
      <c r="I679" s="12"/>
      <c r="J679" s="33"/>
      <c r="K679" s="33"/>
      <c r="L679" s="33"/>
      <c r="M679" s="12"/>
      <c r="N679" s="12"/>
      <c r="O679" s="12"/>
      <c r="P679" s="12"/>
      <c r="Q679" s="12"/>
      <c r="R679" s="12"/>
      <c r="S679" s="12"/>
      <c r="T679" s="12"/>
    </row>
    <row r="680" spans="4:20" x14ac:dyDescent="0.35">
      <c r="D680" s="32"/>
      <c r="E680" s="32"/>
      <c r="F680" s="8"/>
      <c r="G680" s="8"/>
      <c r="H680" s="8"/>
      <c r="I680" s="12"/>
      <c r="J680" s="33"/>
      <c r="K680" s="33"/>
      <c r="L680" s="33"/>
      <c r="M680" s="12"/>
      <c r="N680" s="12"/>
      <c r="O680" s="12"/>
      <c r="P680" s="12"/>
      <c r="Q680" s="12"/>
      <c r="R680" s="12"/>
      <c r="S680" s="12"/>
      <c r="T680" s="12"/>
    </row>
    <row r="681" spans="4:20" x14ac:dyDescent="0.35">
      <c r="D681" s="32"/>
      <c r="E681" s="32"/>
      <c r="F681" s="8"/>
      <c r="G681" s="8"/>
      <c r="H681" s="8"/>
      <c r="I681" s="12"/>
      <c r="J681" s="33"/>
      <c r="K681" s="33"/>
      <c r="L681" s="33"/>
      <c r="M681" s="12"/>
      <c r="N681" s="12"/>
      <c r="O681" s="12"/>
      <c r="P681" s="12"/>
      <c r="Q681" s="12"/>
      <c r="R681" s="12"/>
      <c r="S681" s="12"/>
      <c r="T681" s="12"/>
    </row>
    <row r="682" spans="4:20" x14ac:dyDescent="0.35">
      <c r="D682" s="32"/>
      <c r="E682" s="32"/>
      <c r="F682" s="8"/>
      <c r="G682" s="8"/>
      <c r="H682" s="8"/>
      <c r="I682" s="12"/>
      <c r="J682" s="33"/>
      <c r="K682" s="33"/>
      <c r="L682" s="33"/>
      <c r="M682" s="12"/>
      <c r="N682" s="12"/>
      <c r="O682" s="12"/>
      <c r="P682" s="12"/>
      <c r="Q682" s="12"/>
      <c r="R682" s="12"/>
      <c r="S682" s="12"/>
      <c r="T682" s="12"/>
    </row>
    <row r="683" spans="4:20" x14ac:dyDescent="0.35">
      <c r="D683" s="32"/>
      <c r="E683" s="32"/>
      <c r="F683" s="8"/>
      <c r="G683" s="8"/>
      <c r="H683" s="8"/>
      <c r="I683" s="12"/>
      <c r="J683" s="33"/>
      <c r="K683" s="33"/>
      <c r="L683" s="33"/>
      <c r="M683" s="12"/>
      <c r="N683" s="12"/>
      <c r="O683" s="12"/>
      <c r="P683" s="12"/>
      <c r="Q683" s="12"/>
      <c r="R683" s="12"/>
      <c r="S683" s="12"/>
      <c r="T683" s="12"/>
    </row>
    <row r="684" spans="4:20" x14ac:dyDescent="0.35">
      <c r="D684" s="32"/>
      <c r="E684" s="32"/>
      <c r="F684" s="8"/>
      <c r="G684" s="8"/>
      <c r="H684" s="8"/>
      <c r="I684" s="12"/>
      <c r="J684" s="33"/>
      <c r="K684" s="33"/>
      <c r="L684" s="33"/>
      <c r="M684" s="12"/>
      <c r="N684" s="12"/>
      <c r="O684" s="12"/>
      <c r="P684" s="12"/>
      <c r="Q684" s="12"/>
      <c r="R684" s="12"/>
      <c r="S684" s="12"/>
      <c r="T684" s="12"/>
    </row>
    <row r="685" spans="4:20" x14ac:dyDescent="0.35">
      <c r="D685" s="32"/>
      <c r="E685" s="32"/>
      <c r="F685" s="8"/>
      <c r="G685" s="8"/>
      <c r="H685" s="8"/>
      <c r="I685" s="12"/>
      <c r="J685" s="33"/>
      <c r="K685" s="33"/>
      <c r="L685" s="33"/>
      <c r="M685" s="12"/>
      <c r="N685" s="12"/>
      <c r="O685" s="12"/>
      <c r="P685" s="12"/>
      <c r="Q685" s="12"/>
      <c r="R685" s="12"/>
      <c r="S685" s="12"/>
      <c r="T685" s="12"/>
    </row>
    <row r="686" spans="4:20" x14ac:dyDescent="0.35">
      <c r="D686" s="32"/>
      <c r="E686" s="32"/>
      <c r="F686" s="8"/>
      <c r="G686" s="8"/>
      <c r="H686" s="8"/>
      <c r="I686" s="12"/>
      <c r="J686" s="33"/>
      <c r="K686" s="33"/>
      <c r="L686" s="33"/>
      <c r="M686" s="12"/>
      <c r="N686" s="12"/>
      <c r="O686" s="12"/>
      <c r="P686" s="12"/>
      <c r="Q686" s="12"/>
      <c r="R686" s="12"/>
      <c r="S686" s="12"/>
      <c r="T686" s="12"/>
    </row>
    <row r="687" spans="4:20" x14ac:dyDescent="0.35">
      <c r="D687" s="32"/>
      <c r="E687" s="32"/>
      <c r="F687" s="8"/>
      <c r="G687" s="8"/>
      <c r="H687" s="8"/>
      <c r="I687" s="12"/>
      <c r="J687" s="33"/>
      <c r="K687" s="33"/>
      <c r="L687" s="33"/>
      <c r="M687" s="12"/>
      <c r="N687" s="12"/>
      <c r="O687" s="12"/>
      <c r="P687" s="12"/>
      <c r="Q687" s="12"/>
      <c r="R687" s="12"/>
      <c r="S687" s="12"/>
      <c r="T687" s="12"/>
    </row>
    <row r="688" spans="4:20" x14ac:dyDescent="0.35">
      <c r="D688" s="32"/>
      <c r="E688" s="32"/>
      <c r="F688" s="8"/>
      <c r="G688" s="8"/>
      <c r="H688" s="8"/>
      <c r="I688" s="12"/>
      <c r="J688" s="33"/>
      <c r="K688" s="33"/>
      <c r="L688" s="33"/>
      <c r="M688" s="12"/>
      <c r="N688" s="12"/>
      <c r="O688" s="12"/>
      <c r="P688" s="12"/>
      <c r="Q688" s="12"/>
      <c r="R688" s="12"/>
      <c r="S688" s="12"/>
      <c r="T688" s="12"/>
    </row>
    <row r="689" spans="4:20" x14ac:dyDescent="0.35">
      <c r="D689" s="32"/>
      <c r="E689" s="32"/>
      <c r="F689" s="8"/>
      <c r="G689" s="8"/>
      <c r="H689" s="8"/>
      <c r="I689" s="12"/>
      <c r="J689" s="33"/>
      <c r="K689" s="33"/>
      <c r="L689" s="33"/>
      <c r="M689" s="12"/>
      <c r="N689" s="12"/>
      <c r="O689" s="12"/>
      <c r="P689" s="12"/>
      <c r="Q689" s="12"/>
      <c r="R689" s="12"/>
      <c r="S689" s="12"/>
      <c r="T689" s="12"/>
    </row>
    <row r="690" spans="4:20" x14ac:dyDescent="0.35">
      <c r="D690" s="32"/>
      <c r="E690" s="32"/>
      <c r="F690" s="8"/>
      <c r="G690" s="8"/>
      <c r="H690" s="8"/>
      <c r="I690" s="12"/>
      <c r="J690" s="33"/>
      <c r="K690" s="33"/>
      <c r="L690" s="33"/>
      <c r="M690" s="12"/>
      <c r="N690" s="12"/>
      <c r="O690" s="12"/>
      <c r="P690" s="12"/>
      <c r="Q690" s="12"/>
      <c r="R690" s="12"/>
      <c r="S690" s="12"/>
      <c r="T690" s="12"/>
    </row>
    <row r="691" spans="4:20" x14ac:dyDescent="0.35">
      <c r="D691" s="32"/>
      <c r="E691" s="32"/>
      <c r="F691" s="8"/>
      <c r="G691" s="8"/>
      <c r="H691" s="8"/>
      <c r="I691" s="12"/>
      <c r="J691" s="33"/>
      <c r="K691" s="33"/>
      <c r="L691" s="33"/>
      <c r="M691" s="12"/>
      <c r="N691" s="12"/>
      <c r="O691" s="12"/>
      <c r="P691" s="12"/>
      <c r="Q691" s="12"/>
      <c r="R691" s="12"/>
      <c r="S691" s="12"/>
      <c r="T691" s="12"/>
    </row>
    <row r="692" spans="4:20" x14ac:dyDescent="0.35">
      <c r="D692" s="32"/>
      <c r="E692" s="32"/>
      <c r="F692" s="8"/>
      <c r="G692" s="8"/>
      <c r="H692" s="8"/>
      <c r="I692" s="12"/>
      <c r="J692" s="33"/>
      <c r="K692" s="33"/>
      <c r="L692" s="33"/>
      <c r="M692" s="12"/>
      <c r="N692" s="12"/>
      <c r="O692" s="12"/>
      <c r="P692" s="12"/>
      <c r="Q692" s="12"/>
      <c r="R692" s="12"/>
      <c r="S692" s="12"/>
      <c r="T692" s="12"/>
    </row>
    <row r="693" spans="4:20" x14ac:dyDescent="0.35">
      <c r="D693" s="32"/>
      <c r="E693" s="32"/>
      <c r="F693" s="8"/>
      <c r="G693" s="8"/>
      <c r="H693" s="8"/>
      <c r="I693" s="12"/>
      <c r="J693" s="33"/>
      <c r="K693" s="33"/>
      <c r="L693" s="33"/>
      <c r="M693" s="12"/>
      <c r="N693" s="12"/>
      <c r="O693" s="12"/>
      <c r="P693" s="12"/>
      <c r="Q693" s="12"/>
      <c r="R693" s="12"/>
      <c r="S693" s="12"/>
      <c r="T693" s="12"/>
    </row>
    <row r="694" spans="4:20" x14ac:dyDescent="0.35">
      <c r="D694" s="32"/>
      <c r="E694" s="32"/>
      <c r="F694" s="8"/>
      <c r="G694" s="8"/>
      <c r="H694" s="8"/>
      <c r="I694" s="12"/>
      <c r="J694" s="33"/>
      <c r="K694" s="33"/>
      <c r="L694" s="33"/>
      <c r="M694" s="12"/>
      <c r="N694" s="12"/>
      <c r="O694" s="12"/>
      <c r="P694" s="12"/>
      <c r="Q694" s="12"/>
      <c r="R694" s="12"/>
      <c r="S694" s="12"/>
      <c r="T694" s="12"/>
    </row>
    <row r="695" spans="4:20" x14ac:dyDescent="0.35">
      <c r="D695" s="32"/>
      <c r="E695" s="32"/>
      <c r="F695" s="8"/>
      <c r="G695" s="8"/>
      <c r="H695" s="8"/>
      <c r="I695" s="12"/>
      <c r="J695" s="33"/>
      <c r="K695" s="33"/>
      <c r="L695" s="33"/>
      <c r="M695" s="12"/>
      <c r="N695" s="12"/>
      <c r="O695" s="12"/>
      <c r="P695" s="12"/>
      <c r="Q695" s="12"/>
      <c r="R695" s="12"/>
      <c r="S695" s="12"/>
      <c r="T695" s="12"/>
    </row>
    <row r="696" spans="4:20" x14ac:dyDescent="0.35">
      <c r="D696" s="32"/>
      <c r="E696" s="32"/>
      <c r="F696" s="8"/>
      <c r="G696" s="8"/>
      <c r="H696" s="8"/>
      <c r="I696" s="12"/>
      <c r="J696" s="33"/>
      <c r="K696" s="33"/>
      <c r="L696" s="33"/>
      <c r="M696" s="12"/>
      <c r="N696" s="12"/>
      <c r="O696" s="12"/>
      <c r="P696" s="12"/>
      <c r="Q696" s="12"/>
      <c r="R696" s="12"/>
      <c r="S696" s="12"/>
      <c r="T696" s="12"/>
    </row>
    <row r="697" spans="4:20" x14ac:dyDescent="0.35">
      <c r="D697" s="32"/>
      <c r="E697" s="32"/>
      <c r="F697" s="8"/>
      <c r="G697" s="8"/>
      <c r="H697" s="8"/>
      <c r="I697" s="12"/>
      <c r="J697" s="33"/>
      <c r="K697" s="33"/>
      <c r="L697" s="33"/>
      <c r="M697" s="12"/>
      <c r="N697" s="12"/>
      <c r="O697" s="12"/>
      <c r="P697" s="12"/>
      <c r="Q697" s="12"/>
      <c r="R697" s="12"/>
      <c r="S697" s="12"/>
      <c r="T697" s="12"/>
    </row>
    <row r="698" spans="4:20" x14ac:dyDescent="0.35">
      <c r="D698" s="32"/>
      <c r="E698" s="32"/>
      <c r="F698" s="8"/>
      <c r="G698" s="8"/>
      <c r="H698" s="8"/>
      <c r="I698" s="12"/>
      <c r="J698" s="33"/>
      <c r="K698" s="33"/>
      <c r="L698" s="33"/>
      <c r="M698" s="12"/>
      <c r="N698" s="12"/>
      <c r="O698" s="12"/>
      <c r="P698" s="12"/>
      <c r="Q698" s="12"/>
      <c r="R698" s="12"/>
      <c r="S698" s="12"/>
      <c r="T698" s="12"/>
    </row>
    <row r="699" spans="4:20" x14ac:dyDescent="0.35">
      <c r="D699" s="32"/>
      <c r="E699" s="32"/>
      <c r="F699" s="8"/>
      <c r="G699" s="8"/>
      <c r="H699" s="8"/>
      <c r="I699" s="12"/>
      <c r="J699" s="33"/>
      <c r="K699" s="33"/>
      <c r="L699" s="33"/>
      <c r="M699" s="12"/>
      <c r="N699" s="12"/>
      <c r="O699" s="12"/>
      <c r="P699" s="12"/>
      <c r="Q699" s="12"/>
      <c r="R699" s="12"/>
      <c r="S699" s="12"/>
      <c r="T699" s="12"/>
    </row>
    <row r="700" spans="4:20" x14ac:dyDescent="0.35">
      <c r="D700" s="32"/>
      <c r="E700" s="32"/>
      <c r="F700" s="8"/>
      <c r="G700" s="8"/>
      <c r="H700" s="8"/>
      <c r="I700" s="12"/>
      <c r="J700" s="33"/>
      <c r="K700" s="33"/>
      <c r="L700" s="33"/>
      <c r="M700" s="12"/>
      <c r="N700" s="12"/>
      <c r="O700" s="12"/>
      <c r="P700" s="12"/>
      <c r="Q700" s="12"/>
      <c r="R700" s="12"/>
      <c r="S700" s="12"/>
      <c r="T700" s="12"/>
    </row>
    <row r="701" spans="4:20" x14ac:dyDescent="0.35">
      <c r="D701" s="32"/>
      <c r="E701" s="32"/>
      <c r="F701" s="8"/>
      <c r="G701" s="8"/>
      <c r="H701" s="8"/>
      <c r="I701" s="12"/>
      <c r="J701" s="33"/>
      <c r="K701" s="33"/>
      <c r="L701" s="33"/>
      <c r="M701" s="12"/>
      <c r="N701" s="12"/>
      <c r="O701" s="12"/>
      <c r="P701" s="12"/>
      <c r="Q701" s="12"/>
      <c r="R701" s="12"/>
      <c r="S701" s="12"/>
      <c r="T701" s="12"/>
    </row>
    <row r="702" spans="4:20" x14ac:dyDescent="0.35">
      <c r="D702" s="32"/>
      <c r="E702" s="32"/>
      <c r="F702" s="8"/>
      <c r="G702" s="8"/>
      <c r="H702" s="8"/>
      <c r="I702" s="12"/>
      <c r="J702" s="33"/>
      <c r="K702" s="33"/>
      <c r="L702" s="33"/>
      <c r="M702" s="12"/>
      <c r="N702" s="12"/>
      <c r="O702" s="12"/>
      <c r="P702" s="12"/>
      <c r="Q702" s="12"/>
      <c r="R702" s="12"/>
      <c r="S702" s="12"/>
      <c r="T702" s="12"/>
    </row>
    <row r="703" spans="4:20" x14ac:dyDescent="0.35">
      <c r="D703" s="32"/>
      <c r="E703" s="32"/>
      <c r="F703" s="8"/>
      <c r="G703" s="8"/>
      <c r="H703" s="8"/>
      <c r="I703" s="12"/>
      <c r="J703" s="33"/>
      <c r="K703" s="33"/>
      <c r="L703" s="33"/>
      <c r="M703" s="12"/>
      <c r="N703" s="12"/>
      <c r="O703" s="12"/>
      <c r="P703" s="12"/>
      <c r="Q703" s="12"/>
      <c r="R703" s="12"/>
      <c r="S703" s="12"/>
      <c r="T703" s="12"/>
    </row>
    <row r="704" spans="4:20" x14ac:dyDescent="0.35">
      <c r="D704" s="32"/>
      <c r="E704" s="32"/>
      <c r="F704" s="8"/>
      <c r="G704" s="8"/>
      <c r="H704" s="8"/>
      <c r="I704" s="12"/>
      <c r="J704" s="33"/>
      <c r="K704" s="33"/>
      <c r="L704" s="33"/>
      <c r="M704" s="12"/>
      <c r="N704" s="12"/>
      <c r="O704" s="12"/>
      <c r="P704" s="12"/>
      <c r="Q704" s="12"/>
      <c r="R704" s="12"/>
      <c r="S704" s="12"/>
      <c r="T704" s="12"/>
    </row>
    <row r="705" spans="4:20" x14ac:dyDescent="0.35">
      <c r="D705" s="32"/>
      <c r="E705" s="32"/>
      <c r="F705" s="8"/>
      <c r="G705" s="8"/>
      <c r="H705" s="8"/>
      <c r="I705" s="12"/>
      <c r="J705" s="33"/>
      <c r="K705" s="33"/>
      <c r="L705" s="33"/>
      <c r="M705" s="12"/>
      <c r="N705" s="12"/>
      <c r="O705" s="12"/>
      <c r="P705" s="12"/>
      <c r="Q705" s="12"/>
      <c r="R705" s="12"/>
      <c r="S705" s="12"/>
      <c r="T705" s="12"/>
    </row>
    <row r="706" spans="4:20" x14ac:dyDescent="0.35">
      <c r="D706" s="32"/>
      <c r="E706" s="32"/>
      <c r="F706" s="8"/>
      <c r="G706" s="8"/>
      <c r="H706" s="8"/>
      <c r="I706" s="12"/>
      <c r="J706" s="33"/>
      <c r="K706" s="33"/>
      <c r="L706" s="33"/>
      <c r="M706" s="12"/>
      <c r="N706" s="12"/>
      <c r="O706" s="12"/>
      <c r="P706" s="12"/>
      <c r="Q706" s="12"/>
      <c r="R706" s="12"/>
      <c r="S706" s="12"/>
      <c r="T706" s="12"/>
    </row>
    <row r="707" spans="4:20" x14ac:dyDescent="0.35">
      <c r="D707" s="32"/>
      <c r="E707" s="32"/>
      <c r="F707" s="8"/>
      <c r="G707" s="8"/>
      <c r="H707" s="8"/>
      <c r="I707" s="12"/>
      <c r="J707" s="33"/>
      <c r="K707" s="33"/>
      <c r="L707" s="33"/>
      <c r="M707" s="12"/>
      <c r="N707" s="12"/>
      <c r="O707" s="12"/>
      <c r="P707" s="12"/>
      <c r="Q707" s="12"/>
      <c r="R707" s="12"/>
      <c r="S707" s="12"/>
      <c r="T707" s="12"/>
    </row>
    <row r="708" spans="4:20" x14ac:dyDescent="0.35">
      <c r="D708" s="32"/>
      <c r="E708" s="32"/>
      <c r="F708" s="8"/>
      <c r="G708" s="8"/>
      <c r="H708" s="8"/>
      <c r="I708" s="12"/>
      <c r="J708" s="33"/>
      <c r="K708" s="33"/>
      <c r="L708" s="33"/>
      <c r="M708" s="12"/>
      <c r="N708" s="12"/>
      <c r="O708" s="12"/>
      <c r="P708" s="12"/>
      <c r="Q708" s="12"/>
      <c r="R708" s="12"/>
      <c r="S708" s="12"/>
      <c r="T708" s="12"/>
    </row>
    <row r="709" spans="4:20" x14ac:dyDescent="0.35">
      <c r="D709" s="32"/>
      <c r="E709" s="32"/>
      <c r="F709" s="8"/>
      <c r="G709" s="8"/>
      <c r="H709" s="8"/>
      <c r="I709" s="12"/>
      <c r="J709" s="33"/>
      <c r="K709" s="33"/>
      <c r="L709" s="33"/>
      <c r="M709" s="12"/>
      <c r="N709" s="12"/>
      <c r="O709" s="12"/>
      <c r="P709" s="12"/>
      <c r="Q709" s="12"/>
      <c r="R709" s="12"/>
      <c r="S709" s="12"/>
      <c r="T709" s="12"/>
    </row>
    <row r="710" spans="4:20" x14ac:dyDescent="0.35">
      <c r="D710" s="32"/>
      <c r="E710" s="32"/>
      <c r="F710" s="8"/>
      <c r="G710" s="8"/>
      <c r="H710" s="8"/>
      <c r="I710" s="12"/>
      <c r="J710" s="33"/>
      <c r="K710" s="33"/>
      <c r="L710" s="33"/>
      <c r="M710" s="12"/>
      <c r="N710" s="12"/>
      <c r="O710" s="12"/>
      <c r="P710" s="12"/>
      <c r="Q710" s="12"/>
      <c r="R710" s="12"/>
      <c r="S710" s="12"/>
      <c r="T710" s="12"/>
    </row>
    <row r="711" spans="4:20" x14ac:dyDescent="0.35">
      <c r="D711" s="32"/>
      <c r="E711" s="32"/>
      <c r="F711" s="8"/>
      <c r="G711" s="8"/>
      <c r="H711" s="8"/>
      <c r="I711" s="12"/>
      <c r="J711" s="33"/>
      <c r="K711" s="33"/>
      <c r="L711" s="33"/>
      <c r="M711" s="12"/>
      <c r="N711" s="12"/>
      <c r="O711" s="12"/>
      <c r="P711" s="12"/>
      <c r="Q711" s="12"/>
      <c r="R711" s="12"/>
      <c r="S711" s="12"/>
      <c r="T711" s="12"/>
    </row>
    <row r="712" spans="4:20" x14ac:dyDescent="0.35">
      <c r="D712" s="32"/>
      <c r="E712" s="32"/>
      <c r="F712" s="8"/>
      <c r="G712" s="8"/>
      <c r="H712" s="8"/>
      <c r="I712" s="12"/>
      <c r="J712" s="33"/>
      <c r="K712" s="33"/>
      <c r="L712" s="33"/>
      <c r="M712" s="12"/>
      <c r="N712" s="12"/>
      <c r="O712" s="12"/>
      <c r="P712" s="12"/>
      <c r="Q712" s="12"/>
      <c r="R712" s="12"/>
      <c r="S712" s="12"/>
      <c r="T712" s="12"/>
    </row>
    <row r="713" spans="4:20" x14ac:dyDescent="0.35">
      <c r="D713" s="32"/>
      <c r="E713" s="32"/>
      <c r="F713" s="8"/>
      <c r="G713" s="8"/>
      <c r="H713" s="8"/>
      <c r="I713" s="12"/>
      <c r="J713" s="33"/>
      <c r="K713" s="33"/>
      <c r="L713" s="33"/>
      <c r="M713" s="12"/>
      <c r="N713" s="12"/>
      <c r="O713" s="12"/>
      <c r="P713" s="12"/>
      <c r="Q713" s="12"/>
      <c r="R713" s="12"/>
      <c r="S713" s="12"/>
      <c r="T713" s="12"/>
    </row>
    <row r="714" spans="4:20" x14ac:dyDescent="0.35">
      <c r="D714" s="32"/>
      <c r="E714" s="32"/>
      <c r="F714" s="8"/>
      <c r="G714" s="8"/>
      <c r="H714" s="8"/>
      <c r="I714" s="12"/>
      <c r="J714" s="33"/>
      <c r="K714" s="33"/>
      <c r="L714" s="33"/>
      <c r="M714" s="12"/>
      <c r="N714" s="12"/>
      <c r="O714" s="12"/>
      <c r="P714" s="12"/>
      <c r="Q714" s="12"/>
      <c r="R714" s="12"/>
      <c r="S714" s="12"/>
      <c r="T714" s="12"/>
    </row>
    <row r="715" spans="4:20" x14ac:dyDescent="0.35">
      <c r="D715" s="32"/>
      <c r="E715" s="32"/>
      <c r="F715" s="8"/>
      <c r="G715" s="8"/>
      <c r="H715" s="8"/>
      <c r="I715" s="12"/>
      <c r="J715" s="33"/>
      <c r="K715" s="33"/>
      <c r="L715" s="33"/>
      <c r="M715" s="12"/>
      <c r="N715" s="12"/>
      <c r="O715" s="12"/>
      <c r="P715" s="12"/>
      <c r="Q715" s="12"/>
      <c r="R715" s="12"/>
      <c r="S715" s="12"/>
      <c r="T715" s="12"/>
    </row>
    <row r="716" spans="4:20" x14ac:dyDescent="0.35">
      <c r="D716" s="32"/>
      <c r="E716" s="32"/>
      <c r="F716" s="8"/>
      <c r="G716" s="8"/>
      <c r="H716" s="8"/>
      <c r="I716" s="12"/>
      <c r="J716" s="33"/>
      <c r="K716" s="33"/>
      <c r="L716" s="33"/>
      <c r="M716" s="12"/>
      <c r="N716" s="12"/>
      <c r="O716" s="12"/>
      <c r="P716" s="12"/>
      <c r="Q716" s="12"/>
      <c r="R716" s="12"/>
      <c r="S716" s="12"/>
      <c r="T716" s="12"/>
    </row>
    <row r="717" spans="4:20" x14ac:dyDescent="0.35">
      <c r="D717" s="32"/>
      <c r="E717" s="32"/>
      <c r="F717" s="8"/>
      <c r="G717" s="8"/>
      <c r="H717" s="8"/>
      <c r="I717" s="12"/>
      <c r="J717" s="33"/>
      <c r="K717" s="33"/>
      <c r="L717" s="33"/>
      <c r="M717" s="12"/>
      <c r="N717" s="12"/>
      <c r="O717" s="12"/>
      <c r="P717" s="12"/>
      <c r="Q717" s="12"/>
      <c r="R717" s="12"/>
      <c r="S717" s="12"/>
      <c r="T717" s="12"/>
    </row>
    <row r="718" spans="4:20" x14ac:dyDescent="0.35">
      <c r="D718" s="32"/>
      <c r="E718" s="32"/>
      <c r="F718" s="8"/>
      <c r="G718" s="8"/>
      <c r="H718" s="8"/>
      <c r="I718" s="12"/>
      <c r="J718" s="33"/>
      <c r="K718" s="33"/>
      <c r="L718" s="33"/>
      <c r="M718" s="12"/>
      <c r="N718" s="12"/>
      <c r="O718" s="12"/>
      <c r="P718" s="12"/>
      <c r="Q718" s="12"/>
      <c r="R718" s="12"/>
      <c r="S718" s="12"/>
      <c r="T718" s="12"/>
    </row>
    <row r="719" spans="4:20" x14ac:dyDescent="0.35">
      <c r="D719" s="32"/>
      <c r="E719" s="32"/>
      <c r="F719" s="8"/>
      <c r="G719" s="8"/>
      <c r="H719" s="8"/>
      <c r="I719" s="12"/>
      <c r="J719" s="33"/>
      <c r="K719" s="33"/>
      <c r="L719" s="33"/>
      <c r="M719" s="12"/>
      <c r="N719" s="12"/>
      <c r="O719" s="12"/>
      <c r="P719" s="12"/>
      <c r="Q719" s="12"/>
      <c r="R719" s="12"/>
      <c r="S719" s="12"/>
      <c r="T719" s="12"/>
    </row>
    <row r="720" spans="4:20" x14ac:dyDescent="0.35">
      <c r="D720" s="32"/>
      <c r="E720" s="32"/>
      <c r="F720" s="8"/>
      <c r="G720" s="8"/>
      <c r="H720" s="8"/>
      <c r="I720" s="12"/>
      <c r="J720" s="33"/>
      <c r="K720" s="33"/>
      <c r="L720" s="33"/>
      <c r="M720" s="12"/>
      <c r="N720" s="12"/>
      <c r="O720" s="12"/>
      <c r="P720" s="12"/>
      <c r="Q720" s="12"/>
      <c r="R720" s="12"/>
      <c r="S720" s="12"/>
      <c r="T720" s="12"/>
    </row>
    <row r="721" spans="4:20" x14ac:dyDescent="0.35">
      <c r="D721" s="32"/>
      <c r="E721" s="32"/>
      <c r="F721" s="8"/>
      <c r="G721" s="8"/>
      <c r="H721" s="8"/>
      <c r="I721" s="12"/>
      <c r="J721" s="33"/>
      <c r="K721" s="33"/>
      <c r="L721" s="33"/>
      <c r="M721" s="12"/>
      <c r="N721" s="12"/>
      <c r="O721" s="12"/>
      <c r="P721" s="12"/>
      <c r="Q721" s="12"/>
      <c r="R721" s="12"/>
      <c r="S721" s="12"/>
      <c r="T721" s="12"/>
    </row>
    <row r="722" spans="4:20" x14ac:dyDescent="0.35">
      <c r="D722" s="32"/>
      <c r="E722" s="32"/>
      <c r="F722" s="8"/>
      <c r="G722" s="8"/>
      <c r="H722" s="8"/>
      <c r="I722" s="12"/>
      <c r="J722" s="33"/>
      <c r="K722" s="33"/>
      <c r="L722" s="33"/>
      <c r="M722" s="12"/>
      <c r="N722" s="12"/>
      <c r="O722" s="12"/>
      <c r="P722" s="12"/>
      <c r="Q722" s="12"/>
      <c r="R722" s="12"/>
      <c r="S722" s="12"/>
      <c r="T722" s="12"/>
    </row>
    <row r="723" spans="4:20" x14ac:dyDescent="0.35">
      <c r="D723" s="32"/>
      <c r="E723" s="32"/>
      <c r="F723" s="8"/>
      <c r="G723" s="8"/>
      <c r="H723" s="8"/>
      <c r="I723" s="12"/>
      <c r="J723" s="33"/>
      <c r="K723" s="33"/>
      <c r="L723" s="33"/>
      <c r="M723" s="12"/>
      <c r="N723" s="12"/>
      <c r="O723" s="12"/>
      <c r="P723" s="12"/>
      <c r="Q723" s="12"/>
      <c r="R723" s="12"/>
      <c r="S723" s="12"/>
      <c r="T723" s="12"/>
    </row>
    <row r="724" spans="4:20" x14ac:dyDescent="0.35">
      <c r="D724" s="32"/>
      <c r="E724" s="32"/>
      <c r="F724" s="8"/>
      <c r="G724" s="8"/>
      <c r="H724" s="8"/>
      <c r="I724" s="12"/>
      <c r="J724" s="33"/>
      <c r="K724" s="33"/>
      <c r="L724" s="33"/>
      <c r="M724" s="12"/>
      <c r="N724" s="12"/>
      <c r="O724" s="12"/>
      <c r="P724" s="12"/>
      <c r="Q724" s="12"/>
      <c r="R724" s="12"/>
      <c r="S724" s="12"/>
      <c r="T724" s="12"/>
    </row>
    <row r="725" spans="4:20" x14ac:dyDescent="0.35">
      <c r="D725" s="32"/>
      <c r="E725" s="32"/>
      <c r="F725" s="8"/>
      <c r="G725" s="8"/>
      <c r="H725" s="8"/>
      <c r="I725" s="12"/>
      <c r="J725" s="33"/>
      <c r="K725" s="33"/>
      <c r="L725" s="33"/>
      <c r="M725" s="12"/>
      <c r="N725" s="12"/>
      <c r="O725" s="12"/>
      <c r="P725" s="12"/>
      <c r="Q725" s="12"/>
      <c r="R725" s="12"/>
      <c r="S725" s="12"/>
      <c r="T725" s="12"/>
    </row>
    <row r="726" spans="4:20" x14ac:dyDescent="0.35">
      <c r="D726" s="32"/>
      <c r="E726" s="32"/>
      <c r="F726" s="8"/>
      <c r="G726" s="8"/>
      <c r="H726" s="8"/>
      <c r="I726" s="12"/>
      <c r="J726" s="33"/>
      <c r="K726" s="33"/>
      <c r="L726" s="33"/>
      <c r="M726" s="12"/>
      <c r="N726" s="12"/>
      <c r="O726" s="12"/>
      <c r="P726" s="12"/>
      <c r="Q726" s="12"/>
      <c r="R726" s="12"/>
      <c r="S726" s="12"/>
      <c r="T726" s="12"/>
    </row>
    <row r="727" spans="4:20" x14ac:dyDescent="0.35">
      <c r="D727" s="32"/>
      <c r="E727" s="32"/>
      <c r="F727" s="8"/>
      <c r="G727" s="8"/>
      <c r="H727" s="8"/>
      <c r="I727" s="12"/>
      <c r="J727" s="33"/>
      <c r="K727" s="33"/>
      <c r="L727" s="33"/>
      <c r="M727" s="12"/>
      <c r="N727" s="12"/>
      <c r="O727" s="12"/>
      <c r="P727" s="12"/>
      <c r="Q727" s="12"/>
      <c r="R727" s="12"/>
      <c r="S727" s="12"/>
      <c r="T727" s="12"/>
    </row>
    <row r="728" spans="4:20" x14ac:dyDescent="0.35">
      <c r="D728" s="32"/>
      <c r="E728" s="32"/>
      <c r="F728" s="8"/>
      <c r="G728" s="8"/>
      <c r="H728" s="8"/>
      <c r="I728" s="12"/>
      <c r="J728" s="33"/>
      <c r="K728" s="33"/>
      <c r="L728" s="33"/>
      <c r="M728" s="12"/>
      <c r="N728" s="12"/>
      <c r="O728" s="12"/>
      <c r="P728" s="12"/>
      <c r="Q728" s="12"/>
      <c r="R728" s="12"/>
      <c r="S728" s="12"/>
      <c r="T728" s="12"/>
    </row>
    <row r="729" spans="4:20" x14ac:dyDescent="0.35">
      <c r="D729" s="32"/>
      <c r="E729" s="32"/>
      <c r="F729" s="8"/>
      <c r="G729" s="8"/>
      <c r="H729" s="8"/>
      <c r="I729" s="12"/>
      <c r="J729" s="33"/>
      <c r="K729" s="33"/>
      <c r="L729" s="33"/>
      <c r="M729" s="12"/>
      <c r="N729" s="12"/>
      <c r="O729" s="12"/>
      <c r="P729" s="12"/>
      <c r="Q729" s="12"/>
      <c r="R729" s="12"/>
      <c r="S729" s="12"/>
      <c r="T729" s="12"/>
    </row>
    <row r="730" spans="4:20" x14ac:dyDescent="0.35">
      <c r="D730" s="32"/>
      <c r="E730" s="32"/>
      <c r="F730" s="8"/>
      <c r="G730" s="8"/>
      <c r="H730" s="8"/>
      <c r="I730" s="12"/>
      <c r="J730" s="33"/>
      <c r="K730" s="33"/>
      <c r="L730" s="33"/>
      <c r="M730" s="12"/>
      <c r="N730" s="12"/>
      <c r="O730" s="12"/>
      <c r="P730" s="12"/>
      <c r="Q730" s="12"/>
      <c r="R730" s="12"/>
      <c r="S730" s="12"/>
      <c r="T730" s="12"/>
    </row>
    <row r="731" spans="4:20" x14ac:dyDescent="0.35">
      <c r="D731" s="32"/>
      <c r="E731" s="32"/>
      <c r="F731" s="8"/>
      <c r="G731" s="8"/>
      <c r="H731" s="8"/>
      <c r="I731" s="12"/>
      <c r="J731" s="33"/>
      <c r="K731" s="33"/>
      <c r="L731" s="33"/>
      <c r="M731" s="12"/>
      <c r="N731" s="12"/>
      <c r="O731" s="12"/>
      <c r="P731" s="12"/>
      <c r="Q731" s="12"/>
      <c r="R731" s="12"/>
      <c r="S731" s="12"/>
      <c r="T731" s="12"/>
    </row>
    <row r="732" spans="4:20" x14ac:dyDescent="0.35">
      <c r="D732" s="32"/>
      <c r="E732" s="32"/>
      <c r="F732" s="8"/>
      <c r="G732" s="8"/>
      <c r="H732" s="8"/>
      <c r="I732" s="12"/>
      <c r="J732" s="33"/>
      <c r="K732" s="33"/>
      <c r="L732" s="33"/>
      <c r="M732" s="12"/>
      <c r="N732" s="12"/>
      <c r="O732" s="12"/>
      <c r="P732" s="12"/>
      <c r="Q732" s="12"/>
      <c r="R732" s="12"/>
      <c r="S732" s="12"/>
      <c r="T732" s="12"/>
    </row>
    <row r="733" spans="4:20" x14ac:dyDescent="0.35">
      <c r="D733" s="32"/>
      <c r="E733" s="32"/>
      <c r="F733" s="8"/>
      <c r="G733" s="8"/>
      <c r="H733" s="8"/>
      <c r="I733" s="12"/>
      <c r="J733" s="33"/>
      <c r="K733" s="33"/>
      <c r="L733" s="33"/>
      <c r="M733" s="12"/>
      <c r="N733" s="12"/>
      <c r="O733" s="12"/>
      <c r="P733" s="12"/>
      <c r="Q733" s="12"/>
      <c r="R733" s="12"/>
      <c r="S733" s="12"/>
      <c r="T733" s="12"/>
    </row>
    <row r="734" spans="4:20" x14ac:dyDescent="0.35">
      <c r="D734" s="32"/>
      <c r="E734" s="32"/>
      <c r="F734" s="8"/>
      <c r="G734" s="8"/>
      <c r="H734" s="8"/>
      <c r="I734" s="12"/>
      <c r="J734" s="33"/>
      <c r="K734" s="33"/>
      <c r="L734" s="33"/>
      <c r="M734" s="12"/>
      <c r="N734" s="12"/>
      <c r="O734" s="12"/>
      <c r="P734" s="12"/>
      <c r="Q734" s="12"/>
      <c r="R734" s="12"/>
      <c r="S734" s="12"/>
      <c r="T734" s="12"/>
    </row>
    <row r="735" spans="4:20" x14ac:dyDescent="0.35">
      <c r="D735" s="32"/>
      <c r="E735" s="32"/>
      <c r="F735" s="8"/>
      <c r="G735" s="8"/>
      <c r="H735" s="8"/>
      <c r="I735" s="12"/>
      <c r="J735" s="33"/>
      <c r="K735" s="33"/>
      <c r="L735" s="33"/>
      <c r="M735" s="12"/>
      <c r="N735" s="12"/>
      <c r="O735" s="12"/>
      <c r="P735" s="12"/>
      <c r="Q735" s="12"/>
      <c r="R735" s="12"/>
      <c r="S735" s="12"/>
      <c r="T735" s="12"/>
    </row>
    <row r="736" spans="4:20" x14ac:dyDescent="0.35">
      <c r="D736" s="32"/>
      <c r="E736" s="32"/>
      <c r="F736" s="8"/>
      <c r="G736" s="8"/>
      <c r="H736" s="8"/>
      <c r="I736" s="12"/>
      <c r="J736" s="33"/>
      <c r="K736" s="33"/>
      <c r="L736" s="33"/>
      <c r="M736" s="12"/>
      <c r="N736" s="12"/>
      <c r="O736" s="12"/>
      <c r="P736" s="12"/>
      <c r="Q736" s="12"/>
      <c r="R736" s="12"/>
      <c r="S736" s="12"/>
      <c r="T736" s="12"/>
    </row>
    <row r="737" spans="4:20" x14ac:dyDescent="0.35">
      <c r="D737" s="32"/>
      <c r="E737" s="32"/>
      <c r="F737" s="8"/>
      <c r="G737" s="8"/>
      <c r="H737" s="8"/>
      <c r="I737" s="12"/>
      <c r="J737" s="33"/>
      <c r="K737" s="33"/>
      <c r="L737" s="33"/>
      <c r="M737" s="12"/>
      <c r="N737" s="12"/>
      <c r="O737" s="12"/>
      <c r="P737" s="12"/>
      <c r="Q737" s="12"/>
      <c r="R737" s="12"/>
      <c r="S737" s="12"/>
      <c r="T737" s="12"/>
    </row>
    <row r="738" spans="4:20" x14ac:dyDescent="0.35">
      <c r="D738" s="32"/>
      <c r="E738" s="32"/>
      <c r="F738" s="8"/>
      <c r="G738" s="8"/>
      <c r="H738" s="8"/>
      <c r="I738" s="12"/>
      <c r="J738" s="33"/>
      <c r="K738" s="33"/>
      <c r="L738" s="33"/>
      <c r="M738" s="12"/>
      <c r="N738" s="12"/>
      <c r="O738" s="12"/>
      <c r="P738" s="12"/>
      <c r="Q738" s="12"/>
      <c r="R738" s="12"/>
      <c r="S738" s="12"/>
      <c r="T738" s="12"/>
    </row>
    <row r="739" spans="4:20" x14ac:dyDescent="0.35">
      <c r="D739" s="32"/>
      <c r="E739" s="32"/>
      <c r="F739" s="8"/>
      <c r="G739" s="8"/>
      <c r="H739" s="8"/>
      <c r="I739" s="12"/>
      <c r="J739" s="33"/>
      <c r="K739" s="33"/>
      <c r="L739" s="33"/>
      <c r="M739" s="12"/>
      <c r="N739" s="12"/>
      <c r="O739" s="12"/>
      <c r="P739" s="12"/>
      <c r="Q739" s="12"/>
      <c r="R739" s="12"/>
      <c r="S739" s="12"/>
      <c r="T739" s="12"/>
    </row>
    <row r="740" spans="4:20" x14ac:dyDescent="0.35">
      <c r="D740" s="32"/>
      <c r="E740" s="32"/>
      <c r="F740" s="8"/>
      <c r="G740" s="8"/>
      <c r="H740" s="8"/>
      <c r="I740" s="12"/>
      <c r="J740" s="33"/>
      <c r="K740" s="33"/>
      <c r="L740" s="33"/>
      <c r="M740" s="12"/>
      <c r="N740" s="12"/>
      <c r="O740" s="12"/>
      <c r="P740" s="12"/>
      <c r="Q740" s="12"/>
      <c r="R740" s="12"/>
      <c r="S740" s="12"/>
      <c r="T740" s="12"/>
    </row>
    <row r="741" spans="4:20" x14ac:dyDescent="0.35">
      <c r="D741" s="32"/>
      <c r="E741" s="32"/>
      <c r="F741" s="8"/>
      <c r="G741" s="8"/>
      <c r="H741" s="8"/>
      <c r="I741" s="12"/>
      <c r="J741" s="33"/>
      <c r="K741" s="33"/>
      <c r="L741" s="33"/>
      <c r="M741" s="12"/>
      <c r="N741" s="12"/>
      <c r="O741" s="12"/>
      <c r="P741" s="12"/>
      <c r="Q741" s="12"/>
      <c r="R741" s="12"/>
      <c r="S741" s="12"/>
      <c r="T741" s="12"/>
    </row>
    <row r="742" spans="4:20" x14ac:dyDescent="0.35">
      <c r="D742" s="32"/>
      <c r="E742" s="32"/>
      <c r="F742" s="8"/>
      <c r="G742" s="8"/>
      <c r="H742" s="8"/>
      <c r="I742" s="12"/>
      <c r="J742" s="33"/>
      <c r="K742" s="33"/>
      <c r="L742" s="33"/>
      <c r="M742" s="12"/>
      <c r="N742" s="12"/>
      <c r="O742" s="12"/>
      <c r="P742" s="12"/>
      <c r="Q742" s="12"/>
      <c r="R742" s="12"/>
      <c r="S742" s="12"/>
      <c r="T742" s="12"/>
    </row>
    <row r="743" spans="4:20" x14ac:dyDescent="0.35">
      <c r="D743" s="32"/>
      <c r="E743" s="32"/>
      <c r="F743" s="8"/>
      <c r="G743" s="8"/>
      <c r="H743" s="8"/>
      <c r="I743" s="12"/>
      <c r="J743" s="33"/>
      <c r="K743" s="33"/>
      <c r="L743" s="33"/>
      <c r="M743" s="12"/>
      <c r="N743" s="12"/>
      <c r="O743" s="12"/>
      <c r="P743" s="12"/>
      <c r="Q743" s="12"/>
      <c r="R743" s="12"/>
      <c r="S743" s="12"/>
      <c r="T743" s="12"/>
    </row>
    <row r="744" spans="4:20" x14ac:dyDescent="0.35">
      <c r="D744" s="32"/>
      <c r="E744" s="32"/>
      <c r="F744" s="8"/>
      <c r="G744" s="8"/>
      <c r="H744" s="8"/>
      <c r="I744" s="12"/>
      <c r="J744" s="33"/>
      <c r="K744" s="33"/>
      <c r="L744" s="33"/>
      <c r="M744" s="12"/>
      <c r="N744" s="12"/>
      <c r="O744" s="12"/>
      <c r="P744" s="12"/>
      <c r="Q744" s="12"/>
      <c r="R744" s="12"/>
      <c r="S744" s="12"/>
      <c r="T744" s="12"/>
    </row>
    <row r="745" spans="4:20" x14ac:dyDescent="0.35">
      <c r="D745" s="32"/>
      <c r="E745" s="32"/>
      <c r="F745" s="8"/>
      <c r="G745" s="8"/>
      <c r="H745" s="8"/>
      <c r="I745" s="12"/>
      <c r="J745" s="33"/>
      <c r="K745" s="33"/>
      <c r="L745" s="33"/>
      <c r="M745" s="12"/>
      <c r="N745" s="12"/>
      <c r="O745" s="12"/>
      <c r="P745" s="12"/>
      <c r="Q745" s="12"/>
      <c r="R745" s="12"/>
      <c r="S745" s="12"/>
      <c r="T745" s="12"/>
    </row>
    <row r="746" spans="4:20" x14ac:dyDescent="0.35">
      <c r="D746" s="32"/>
      <c r="E746" s="32"/>
      <c r="F746" s="8"/>
      <c r="G746" s="8"/>
      <c r="H746" s="8"/>
      <c r="I746" s="12"/>
      <c r="J746" s="33"/>
      <c r="K746" s="33"/>
      <c r="L746" s="33"/>
      <c r="M746" s="12"/>
      <c r="N746" s="12"/>
      <c r="O746" s="12"/>
      <c r="P746" s="12"/>
      <c r="Q746" s="12"/>
      <c r="R746" s="12"/>
      <c r="S746" s="12"/>
      <c r="T746" s="12"/>
    </row>
    <row r="747" spans="4:20" x14ac:dyDescent="0.35">
      <c r="D747" s="32"/>
      <c r="E747" s="32"/>
      <c r="F747" s="8"/>
      <c r="G747" s="8"/>
      <c r="H747" s="8"/>
      <c r="I747" s="12"/>
      <c r="J747" s="33"/>
      <c r="K747" s="33"/>
      <c r="L747" s="33"/>
      <c r="M747" s="12"/>
      <c r="N747" s="12"/>
      <c r="O747" s="12"/>
      <c r="P747" s="12"/>
      <c r="Q747" s="12"/>
      <c r="R747" s="12"/>
      <c r="S747" s="12"/>
      <c r="T747" s="12"/>
    </row>
    <row r="748" spans="4:20" x14ac:dyDescent="0.35">
      <c r="D748" s="32"/>
      <c r="E748" s="32"/>
      <c r="F748" s="8"/>
      <c r="G748" s="8"/>
      <c r="H748" s="8"/>
      <c r="I748" s="12"/>
      <c r="J748" s="33"/>
      <c r="K748" s="33"/>
      <c r="L748" s="33"/>
      <c r="M748" s="12"/>
      <c r="N748" s="12"/>
      <c r="O748" s="12"/>
      <c r="P748" s="12"/>
      <c r="Q748" s="12"/>
      <c r="R748" s="12"/>
      <c r="S748" s="12"/>
      <c r="T748" s="12"/>
    </row>
    <row r="749" spans="4:20" x14ac:dyDescent="0.35">
      <c r="D749" s="32"/>
      <c r="E749" s="32"/>
      <c r="F749" s="8"/>
      <c r="G749" s="8"/>
      <c r="H749" s="8"/>
      <c r="I749" s="12"/>
      <c r="J749" s="33"/>
      <c r="K749" s="33"/>
      <c r="L749" s="33"/>
      <c r="M749" s="12"/>
      <c r="N749" s="12"/>
      <c r="O749" s="12"/>
      <c r="P749" s="12"/>
      <c r="Q749" s="12"/>
      <c r="R749" s="12"/>
      <c r="S749" s="12"/>
      <c r="T749" s="12"/>
    </row>
    <row r="750" spans="4:20" x14ac:dyDescent="0.35">
      <c r="D750" s="32"/>
      <c r="E750" s="32"/>
      <c r="F750" s="8"/>
      <c r="G750" s="8"/>
      <c r="H750" s="8"/>
      <c r="I750" s="12"/>
      <c r="J750" s="33"/>
      <c r="K750" s="33"/>
      <c r="L750" s="33"/>
      <c r="M750" s="12"/>
      <c r="N750" s="12"/>
      <c r="O750" s="12"/>
      <c r="P750" s="12"/>
      <c r="Q750" s="12"/>
      <c r="R750" s="12"/>
      <c r="S750" s="12"/>
      <c r="T750" s="12"/>
    </row>
    <row r="751" spans="4:20" x14ac:dyDescent="0.35">
      <c r="D751" s="32"/>
      <c r="E751" s="32"/>
      <c r="F751" s="8"/>
      <c r="G751" s="8"/>
      <c r="H751" s="8"/>
      <c r="I751" s="12"/>
      <c r="J751" s="33"/>
      <c r="K751" s="33"/>
      <c r="L751" s="33"/>
      <c r="M751" s="12"/>
      <c r="N751" s="12"/>
      <c r="O751" s="12"/>
      <c r="P751" s="12"/>
      <c r="Q751" s="12"/>
      <c r="R751" s="12"/>
      <c r="S751" s="12"/>
      <c r="T751" s="12"/>
    </row>
    <row r="752" spans="4:20" x14ac:dyDescent="0.35">
      <c r="D752" s="32"/>
      <c r="E752" s="32"/>
      <c r="F752" s="8"/>
      <c r="G752" s="8"/>
      <c r="H752" s="8"/>
      <c r="I752" s="12"/>
      <c r="J752" s="33"/>
      <c r="K752" s="33"/>
      <c r="L752" s="33"/>
      <c r="M752" s="12"/>
      <c r="N752" s="12"/>
      <c r="O752" s="12"/>
      <c r="P752" s="12"/>
      <c r="Q752" s="12"/>
      <c r="R752" s="12"/>
      <c r="S752" s="12"/>
      <c r="T752" s="12"/>
    </row>
    <row r="753" spans="4:20" x14ac:dyDescent="0.35">
      <c r="D753" s="32"/>
      <c r="E753" s="32"/>
      <c r="F753" s="8"/>
      <c r="G753" s="8"/>
      <c r="H753" s="8"/>
      <c r="I753" s="12"/>
      <c r="J753" s="33"/>
      <c r="K753" s="33"/>
      <c r="L753" s="33"/>
      <c r="M753" s="12"/>
      <c r="N753" s="12"/>
      <c r="O753" s="12"/>
      <c r="P753" s="12"/>
      <c r="Q753" s="12"/>
      <c r="R753" s="12"/>
      <c r="S753" s="12"/>
      <c r="T753" s="12"/>
    </row>
    <row r="754" spans="4:20" x14ac:dyDescent="0.35">
      <c r="D754" s="32"/>
      <c r="E754" s="32"/>
      <c r="F754" s="8"/>
      <c r="G754" s="8"/>
      <c r="H754" s="8"/>
      <c r="I754" s="12"/>
      <c r="J754" s="33"/>
      <c r="K754" s="33"/>
      <c r="L754" s="33"/>
      <c r="M754" s="12"/>
      <c r="N754" s="12"/>
      <c r="O754" s="12"/>
      <c r="P754" s="12"/>
      <c r="Q754" s="12"/>
      <c r="R754" s="12"/>
      <c r="S754" s="12"/>
      <c r="T754" s="12"/>
    </row>
    <row r="755" spans="4:20" x14ac:dyDescent="0.35">
      <c r="D755" s="32"/>
      <c r="E755" s="32"/>
      <c r="F755" s="8"/>
      <c r="G755" s="8"/>
      <c r="H755" s="8"/>
      <c r="I755" s="12"/>
      <c r="J755" s="33"/>
      <c r="K755" s="33"/>
      <c r="L755" s="33"/>
      <c r="M755" s="12"/>
      <c r="N755" s="12"/>
      <c r="O755" s="12"/>
      <c r="P755" s="12"/>
      <c r="Q755" s="12"/>
      <c r="R755" s="12"/>
      <c r="S755" s="12"/>
      <c r="T755" s="12"/>
    </row>
    <row r="756" spans="4:20" x14ac:dyDescent="0.35">
      <c r="D756" s="32"/>
      <c r="E756" s="32"/>
      <c r="F756" s="8"/>
      <c r="G756" s="8"/>
      <c r="H756" s="8"/>
      <c r="I756" s="12"/>
      <c r="J756" s="33"/>
      <c r="K756" s="33"/>
      <c r="L756" s="33"/>
      <c r="M756" s="12"/>
      <c r="N756" s="12"/>
      <c r="O756" s="12"/>
      <c r="P756" s="12"/>
      <c r="Q756" s="12"/>
      <c r="R756" s="12"/>
      <c r="S756" s="12"/>
      <c r="T756" s="12"/>
    </row>
    <row r="757" spans="4:20" x14ac:dyDescent="0.35">
      <c r="D757" s="32"/>
      <c r="E757" s="32"/>
      <c r="F757" s="8"/>
      <c r="G757" s="8"/>
      <c r="H757" s="8"/>
      <c r="I757" s="12"/>
      <c r="J757" s="33"/>
      <c r="K757" s="33"/>
      <c r="L757" s="33"/>
      <c r="M757" s="12"/>
      <c r="N757" s="12"/>
      <c r="O757" s="12"/>
      <c r="P757" s="12"/>
      <c r="Q757" s="12"/>
      <c r="R757" s="12"/>
      <c r="S757" s="12"/>
      <c r="T757" s="12"/>
    </row>
    <row r="758" spans="4:20" x14ac:dyDescent="0.35">
      <c r="D758" s="32"/>
      <c r="E758" s="32"/>
      <c r="F758" s="8"/>
      <c r="G758" s="8"/>
      <c r="H758" s="8"/>
      <c r="I758" s="12"/>
      <c r="J758" s="33"/>
      <c r="K758" s="33"/>
      <c r="L758" s="33"/>
      <c r="M758" s="12"/>
      <c r="N758" s="12"/>
      <c r="O758" s="12"/>
      <c r="P758" s="12"/>
      <c r="Q758" s="12"/>
      <c r="R758" s="12"/>
      <c r="S758" s="12"/>
      <c r="T758" s="12"/>
    </row>
    <row r="759" spans="4:20" x14ac:dyDescent="0.35">
      <c r="D759" s="32"/>
      <c r="E759" s="32"/>
      <c r="F759" s="8"/>
      <c r="G759" s="8"/>
      <c r="H759" s="8"/>
      <c r="I759" s="12"/>
      <c r="J759" s="33"/>
      <c r="K759" s="33"/>
      <c r="L759" s="33"/>
      <c r="M759" s="12"/>
      <c r="N759" s="12"/>
      <c r="O759" s="12"/>
      <c r="P759" s="12"/>
      <c r="Q759" s="12"/>
      <c r="R759" s="12"/>
      <c r="S759" s="12"/>
      <c r="T759" s="12"/>
    </row>
    <row r="760" spans="4:20" x14ac:dyDescent="0.35">
      <c r="D760" s="32"/>
      <c r="E760" s="32"/>
      <c r="F760" s="8"/>
      <c r="G760" s="8"/>
      <c r="H760" s="8"/>
      <c r="I760" s="12"/>
      <c r="J760" s="33"/>
      <c r="K760" s="33"/>
      <c r="L760" s="33"/>
      <c r="M760" s="12"/>
      <c r="N760" s="12"/>
      <c r="O760" s="12"/>
      <c r="P760" s="12"/>
      <c r="Q760" s="12"/>
      <c r="R760" s="12"/>
      <c r="S760" s="12"/>
      <c r="T760" s="12"/>
    </row>
    <row r="761" spans="4:20" x14ac:dyDescent="0.35">
      <c r="D761" s="32"/>
      <c r="E761" s="32"/>
      <c r="F761" s="8"/>
      <c r="G761" s="8"/>
      <c r="H761" s="8"/>
      <c r="I761" s="12"/>
      <c r="J761" s="33"/>
      <c r="K761" s="33"/>
      <c r="L761" s="33"/>
      <c r="M761" s="12"/>
      <c r="N761" s="12"/>
      <c r="O761" s="12"/>
      <c r="P761" s="12"/>
      <c r="Q761" s="12"/>
      <c r="R761" s="12"/>
      <c r="S761" s="12"/>
      <c r="T761" s="12"/>
    </row>
    <row r="762" spans="4:20" x14ac:dyDescent="0.35">
      <c r="D762" s="32"/>
      <c r="E762" s="32"/>
      <c r="F762" s="8"/>
      <c r="G762" s="8"/>
      <c r="H762" s="8"/>
      <c r="I762" s="12"/>
      <c r="J762" s="33"/>
      <c r="K762" s="33"/>
      <c r="L762" s="33"/>
      <c r="M762" s="12"/>
      <c r="N762" s="12"/>
      <c r="O762" s="12"/>
      <c r="P762" s="12"/>
      <c r="Q762" s="12"/>
      <c r="R762" s="12"/>
      <c r="S762" s="12"/>
      <c r="T762" s="12"/>
    </row>
    <row r="763" spans="4:20" x14ac:dyDescent="0.35">
      <c r="D763" s="32"/>
      <c r="E763" s="32"/>
      <c r="F763" s="8"/>
      <c r="G763" s="8"/>
      <c r="H763" s="8"/>
      <c r="I763" s="12"/>
      <c r="J763" s="33"/>
      <c r="K763" s="33"/>
      <c r="L763" s="33"/>
      <c r="M763" s="12"/>
      <c r="N763" s="12"/>
      <c r="O763" s="12"/>
      <c r="P763" s="12"/>
      <c r="Q763" s="12"/>
      <c r="R763" s="12"/>
      <c r="S763" s="12"/>
      <c r="T763" s="12"/>
    </row>
    <row r="764" spans="4:20" x14ac:dyDescent="0.35">
      <c r="D764" s="32"/>
      <c r="E764" s="32"/>
      <c r="F764" s="8"/>
      <c r="G764" s="8"/>
      <c r="H764" s="8"/>
      <c r="I764" s="12"/>
      <c r="J764" s="33"/>
      <c r="K764" s="33"/>
      <c r="L764" s="33"/>
      <c r="M764" s="12"/>
      <c r="N764" s="12"/>
      <c r="O764" s="12"/>
      <c r="P764" s="12"/>
      <c r="Q764" s="12"/>
      <c r="R764" s="12"/>
      <c r="S764" s="12"/>
      <c r="T764" s="12"/>
    </row>
    <row r="765" spans="4:20" x14ac:dyDescent="0.35">
      <c r="D765" s="32"/>
      <c r="E765" s="32"/>
      <c r="F765" s="8"/>
      <c r="G765" s="8"/>
      <c r="H765" s="8"/>
      <c r="I765" s="12"/>
      <c r="J765" s="33"/>
      <c r="K765" s="33"/>
      <c r="L765" s="33"/>
      <c r="M765" s="12"/>
      <c r="N765" s="12"/>
      <c r="O765" s="12"/>
      <c r="P765" s="12"/>
      <c r="Q765" s="12"/>
      <c r="R765" s="12"/>
      <c r="S765" s="12"/>
      <c r="T765" s="12"/>
    </row>
    <row r="766" spans="4:20" x14ac:dyDescent="0.35">
      <c r="D766" s="32"/>
      <c r="E766" s="32"/>
      <c r="F766" s="8"/>
      <c r="G766" s="8"/>
      <c r="H766" s="8"/>
      <c r="I766" s="12"/>
      <c r="J766" s="33"/>
      <c r="K766" s="33"/>
      <c r="L766" s="33"/>
      <c r="M766" s="12"/>
      <c r="N766" s="12"/>
      <c r="O766" s="12"/>
      <c r="P766" s="12"/>
      <c r="Q766" s="12"/>
      <c r="R766" s="12"/>
      <c r="S766" s="12"/>
      <c r="T766" s="12"/>
    </row>
    <row r="767" spans="4:20" x14ac:dyDescent="0.35">
      <c r="D767" s="32"/>
      <c r="E767" s="32"/>
      <c r="F767" s="8"/>
      <c r="G767" s="8"/>
      <c r="H767" s="8"/>
      <c r="I767" s="12"/>
      <c r="J767" s="33"/>
      <c r="K767" s="33"/>
      <c r="L767" s="33"/>
      <c r="M767" s="12"/>
      <c r="N767" s="12"/>
      <c r="O767" s="12"/>
      <c r="P767" s="12"/>
      <c r="Q767" s="12"/>
      <c r="R767" s="12"/>
      <c r="S767" s="12"/>
      <c r="T767" s="12"/>
    </row>
    <row r="768" spans="4:20" x14ac:dyDescent="0.35">
      <c r="D768" s="32"/>
      <c r="E768" s="32"/>
      <c r="F768" s="8"/>
      <c r="G768" s="8"/>
      <c r="H768" s="8"/>
      <c r="I768" s="12"/>
      <c r="J768" s="33"/>
      <c r="K768" s="33"/>
      <c r="L768" s="33"/>
      <c r="M768" s="12"/>
      <c r="N768" s="12"/>
      <c r="O768" s="12"/>
      <c r="P768" s="12"/>
      <c r="Q768" s="12"/>
      <c r="R768" s="12"/>
      <c r="S768" s="12"/>
      <c r="T768" s="12"/>
    </row>
    <row r="769" spans="4:20" x14ac:dyDescent="0.35">
      <c r="D769" s="32"/>
      <c r="E769" s="32"/>
      <c r="F769" s="8"/>
      <c r="G769" s="8"/>
      <c r="H769" s="8"/>
      <c r="I769" s="12"/>
      <c r="J769" s="33"/>
      <c r="K769" s="33"/>
      <c r="L769" s="33"/>
      <c r="M769" s="12"/>
      <c r="N769" s="12"/>
      <c r="O769" s="12"/>
      <c r="P769" s="12"/>
      <c r="Q769" s="12"/>
      <c r="R769" s="12"/>
      <c r="S769" s="12"/>
      <c r="T769" s="12"/>
    </row>
    <row r="770" spans="4:20" x14ac:dyDescent="0.35">
      <c r="D770" s="32"/>
      <c r="E770" s="32"/>
      <c r="F770" s="8"/>
      <c r="G770" s="8"/>
      <c r="H770" s="8"/>
      <c r="I770" s="12"/>
      <c r="J770" s="33"/>
      <c r="K770" s="33"/>
      <c r="L770" s="33"/>
      <c r="M770" s="12"/>
      <c r="N770" s="12"/>
      <c r="O770" s="12"/>
      <c r="P770" s="12"/>
      <c r="Q770" s="12"/>
      <c r="R770" s="12"/>
      <c r="S770" s="12"/>
      <c r="T770" s="12"/>
    </row>
    <row r="771" spans="4:20" x14ac:dyDescent="0.35">
      <c r="D771" s="32"/>
      <c r="E771" s="32"/>
      <c r="F771" s="8"/>
      <c r="G771" s="8"/>
      <c r="H771" s="8"/>
      <c r="I771" s="12"/>
      <c r="J771" s="33"/>
      <c r="K771" s="33"/>
      <c r="L771" s="33"/>
      <c r="M771" s="12"/>
      <c r="N771" s="12"/>
      <c r="O771" s="12"/>
      <c r="P771" s="12"/>
      <c r="Q771" s="12"/>
      <c r="R771" s="12"/>
      <c r="S771" s="12"/>
      <c r="T771" s="12"/>
    </row>
    <row r="772" spans="4:20" x14ac:dyDescent="0.35">
      <c r="D772" s="32"/>
      <c r="E772" s="32"/>
      <c r="F772" s="8"/>
      <c r="G772" s="8"/>
      <c r="H772" s="8"/>
      <c r="I772" s="12"/>
      <c r="J772" s="33"/>
      <c r="K772" s="33"/>
      <c r="L772" s="33"/>
      <c r="M772" s="12"/>
      <c r="N772" s="12"/>
      <c r="O772" s="12"/>
      <c r="P772" s="12"/>
      <c r="Q772" s="12"/>
      <c r="R772" s="12"/>
      <c r="S772" s="12"/>
      <c r="T772" s="12"/>
    </row>
    <row r="773" spans="4:20" x14ac:dyDescent="0.35">
      <c r="D773" s="32"/>
      <c r="E773" s="32"/>
      <c r="F773" s="8"/>
      <c r="G773" s="8"/>
      <c r="H773" s="8"/>
      <c r="I773" s="12"/>
      <c r="J773" s="33"/>
      <c r="K773" s="33"/>
      <c r="L773" s="33"/>
      <c r="M773" s="12"/>
      <c r="N773" s="12"/>
      <c r="O773" s="12"/>
      <c r="P773" s="12"/>
      <c r="Q773" s="12"/>
      <c r="R773" s="12"/>
      <c r="S773" s="12"/>
      <c r="T773" s="12"/>
    </row>
    <row r="774" spans="4:20" x14ac:dyDescent="0.35">
      <c r="D774" s="32"/>
      <c r="E774" s="32"/>
      <c r="F774" s="8"/>
      <c r="G774" s="8"/>
      <c r="H774" s="8"/>
      <c r="I774" s="12"/>
      <c r="J774" s="33"/>
      <c r="K774" s="33"/>
      <c r="L774" s="33"/>
      <c r="M774" s="12"/>
      <c r="N774" s="12"/>
      <c r="O774" s="12"/>
      <c r="P774" s="12"/>
      <c r="Q774" s="12"/>
      <c r="R774" s="12"/>
      <c r="S774" s="12"/>
      <c r="T774" s="12"/>
    </row>
    <row r="775" spans="4:20" x14ac:dyDescent="0.35">
      <c r="D775" s="32"/>
      <c r="E775" s="32"/>
      <c r="F775" s="8"/>
      <c r="G775" s="8"/>
      <c r="H775" s="8"/>
      <c r="I775" s="12"/>
      <c r="J775" s="33"/>
      <c r="K775" s="33"/>
      <c r="L775" s="33"/>
      <c r="M775" s="12"/>
      <c r="N775" s="12"/>
      <c r="O775" s="12"/>
      <c r="P775" s="12"/>
      <c r="Q775" s="12"/>
      <c r="R775" s="12"/>
      <c r="S775" s="12"/>
      <c r="T775" s="12"/>
    </row>
    <row r="776" spans="4:20" x14ac:dyDescent="0.35">
      <c r="D776" s="32"/>
      <c r="E776" s="32"/>
      <c r="F776" s="8"/>
      <c r="G776" s="8"/>
      <c r="H776" s="8"/>
      <c r="I776" s="12"/>
      <c r="J776" s="33"/>
      <c r="K776" s="33"/>
      <c r="L776" s="33"/>
      <c r="M776" s="12"/>
      <c r="N776" s="12"/>
      <c r="O776" s="12"/>
      <c r="P776" s="12"/>
      <c r="Q776" s="12"/>
      <c r="R776" s="12"/>
      <c r="S776" s="12"/>
      <c r="T776" s="12"/>
    </row>
    <row r="777" spans="4:20" x14ac:dyDescent="0.35">
      <c r="D777" s="32"/>
      <c r="E777" s="32"/>
      <c r="F777" s="8"/>
      <c r="G777" s="8"/>
      <c r="H777" s="8"/>
      <c r="I777" s="12"/>
      <c r="J777" s="33"/>
      <c r="K777" s="33"/>
      <c r="L777" s="33"/>
      <c r="M777" s="12"/>
      <c r="N777" s="12"/>
      <c r="O777" s="12"/>
      <c r="P777" s="12"/>
      <c r="Q777" s="12"/>
      <c r="R777" s="12"/>
      <c r="S777" s="12"/>
      <c r="T777" s="12"/>
    </row>
    <row r="778" spans="4:20" x14ac:dyDescent="0.35">
      <c r="D778" s="32"/>
      <c r="E778" s="32"/>
      <c r="F778" s="8"/>
      <c r="G778" s="8"/>
      <c r="H778" s="8"/>
      <c r="I778" s="12"/>
      <c r="J778" s="33"/>
      <c r="K778" s="33"/>
      <c r="L778" s="33"/>
      <c r="M778" s="12"/>
      <c r="N778" s="12"/>
      <c r="O778" s="12"/>
      <c r="P778" s="12"/>
      <c r="Q778" s="12"/>
      <c r="R778" s="12"/>
      <c r="S778" s="12"/>
      <c r="T778" s="12"/>
    </row>
    <row r="779" spans="4:20" x14ac:dyDescent="0.35">
      <c r="D779" s="32"/>
      <c r="E779" s="32"/>
      <c r="F779" s="8"/>
      <c r="G779" s="8"/>
      <c r="H779" s="8"/>
      <c r="I779" s="12"/>
      <c r="J779" s="33"/>
      <c r="K779" s="33"/>
      <c r="L779" s="33"/>
      <c r="M779" s="12"/>
      <c r="N779" s="12"/>
      <c r="O779" s="12"/>
      <c r="P779" s="12"/>
      <c r="Q779" s="12"/>
      <c r="R779" s="12"/>
      <c r="S779" s="12"/>
      <c r="T779" s="12"/>
    </row>
    <row r="780" spans="4:20" x14ac:dyDescent="0.35">
      <c r="D780" s="32"/>
      <c r="E780" s="32"/>
      <c r="F780" s="8"/>
      <c r="G780" s="8"/>
      <c r="H780" s="8"/>
      <c r="I780" s="12"/>
      <c r="J780" s="33"/>
      <c r="K780" s="33"/>
      <c r="L780" s="33"/>
      <c r="M780" s="12"/>
      <c r="N780" s="12"/>
      <c r="O780" s="12"/>
      <c r="P780" s="12"/>
      <c r="Q780" s="12"/>
      <c r="R780" s="12"/>
      <c r="S780" s="12"/>
      <c r="T780" s="12"/>
    </row>
    <row r="781" spans="4:20" x14ac:dyDescent="0.35">
      <c r="D781" s="32"/>
      <c r="E781" s="32"/>
      <c r="F781" s="8"/>
      <c r="G781" s="8"/>
      <c r="H781" s="8"/>
      <c r="I781" s="12"/>
      <c r="J781" s="33"/>
      <c r="K781" s="33"/>
      <c r="L781" s="33"/>
      <c r="M781" s="12"/>
      <c r="N781" s="12"/>
      <c r="O781" s="12"/>
      <c r="P781" s="12"/>
      <c r="Q781" s="12"/>
      <c r="R781" s="12"/>
      <c r="S781" s="12"/>
      <c r="T781" s="12"/>
    </row>
    <row r="782" spans="4:20" x14ac:dyDescent="0.35">
      <c r="D782" s="32"/>
      <c r="E782" s="32"/>
      <c r="F782" s="8"/>
      <c r="G782" s="8"/>
      <c r="H782" s="8"/>
      <c r="I782" s="12"/>
      <c r="J782" s="33"/>
      <c r="K782" s="33"/>
      <c r="L782" s="33"/>
      <c r="M782" s="12"/>
      <c r="N782" s="12"/>
      <c r="O782" s="12"/>
      <c r="P782" s="12"/>
      <c r="Q782" s="12"/>
      <c r="R782" s="12"/>
      <c r="S782" s="12"/>
      <c r="T782" s="12"/>
    </row>
    <row r="783" spans="4:20" x14ac:dyDescent="0.35">
      <c r="D783" s="32"/>
      <c r="E783" s="32"/>
      <c r="F783" s="8"/>
      <c r="G783" s="8"/>
      <c r="H783" s="8"/>
      <c r="I783" s="12"/>
      <c r="J783" s="33"/>
      <c r="K783" s="33"/>
      <c r="L783" s="33"/>
      <c r="M783" s="12"/>
      <c r="N783" s="12"/>
      <c r="O783" s="12"/>
      <c r="P783" s="12"/>
      <c r="Q783" s="12"/>
      <c r="R783" s="12"/>
      <c r="S783" s="12"/>
      <c r="T783" s="12"/>
    </row>
    <row r="784" spans="4:20" x14ac:dyDescent="0.35">
      <c r="D784" s="32"/>
      <c r="E784" s="32"/>
      <c r="F784" s="8"/>
      <c r="G784" s="8"/>
      <c r="H784" s="8"/>
      <c r="I784" s="12"/>
      <c r="J784" s="33"/>
      <c r="K784" s="33"/>
      <c r="L784" s="33"/>
      <c r="M784" s="12"/>
      <c r="N784" s="12"/>
      <c r="O784" s="12"/>
      <c r="P784" s="12"/>
      <c r="Q784" s="12"/>
      <c r="R784" s="12"/>
      <c r="S784" s="12"/>
      <c r="T784" s="12"/>
    </row>
    <row r="785" spans="4:20" x14ac:dyDescent="0.35">
      <c r="D785" s="32"/>
      <c r="E785" s="32"/>
      <c r="F785" s="8"/>
      <c r="G785" s="8"/>
      <c r="H785" s="8"/>
      <c r="I785" s="12"/>
      <c r="J785" s="33"/>
      <c r="K785" s="33"/>
      <c r="L785" s="33"/>
      <c r="M785" s="12"/>
      <c r="N785" s="12"/>
      <c r="O785" s="12"/>
      <c r="P785" s="12"/>
      <c r="Q785" s="12"/>
      <c r="R785" s="12"/>
      <c r="S785" s="12"/>
      <c r="T785" s="12"/>
    </row>
    <row r="786" spans="4:20" x14ac:dyDescent="0.35">
      <c r="D786" s="32"/>
      <c r="E786" s="32"/>
      <c r="F786" s="8"/>
      <c r="G786" s="8"/>
      <c r="H786" s="8"/>
      <c r="I786" s="12"/>
      <c r="J786" s="33"/>
      <c r="K786" s="33"/>
      <c r="L786" s="33"/>
      <c r="M786" s="12"/>
      <c r="N786" s="12"/>
      <c r="O786" s="12"/>
      <c r="P786" s="12"/>
      <c r="Q786" s="12"/>
      <c r="R786" s="12"/>
      <c r="S786" s="12"/>
      <c r="T786" s="12"/>
    </row>
    <row r="787" spans="4:20" x14ac:dyDescent="0.35">
      <c r="D787" s="32"/>
      <c r="E787" s="32"/>
      <c r="F787" s="8"/>
      <c r="G787" s="8"/>
      <c r="H787" s="8"/>
      <c r="I787" s="12"/>
      <c r="J787" s="33"/>
      <c r="K787" s="33"/>
      <c r="L787" s="33"/>
      <c r="M787" s="12"/>
      <c r="N787" s="12"/>
      <c r="O787" s="12"/>
      <c r="P787" s="12"/>
      <c r="Q787" s="12"/>
      <c r="R787" s="12"/>
      <c r="S787" s="12"/>
      <c r="T787" s="12"/>
    </row>
    <row r="788" spans="4:20" x14ac:dyDescent="0.35">
      <c r="D788" s="32"/>
      <c r="E788" s="32"/>
      <c r="F788" s="8"/>
      <c r="G788" s="8"/>
      <c r="H788" s="8"/>
      <c r="I788" s="12"/>
      <c r="J788" s="33"/>
      <c r="K788" s="33"/>
      <c r="L788" s="33"/>
      <c r="M788" s="12"/>
      <c r="N788" s="12"/>
      <c r="O788" s="12"/>
      <c r="P788" s="12"/>
      <c r="Q788" s="12"/>
      <c r="R788" s="12"/>
      <c r="S788" s="12"/>
      <c r="T788" s="12"/>
    </row>
    <row r="789" spans="4:20" x14ac:dyDescent="0.35">
      <c r="D789" s="32"/>
      <c r="E789" s="32"/>
      <c r="F789" s="8"/>
      <c r="G789" s="8"/>
      <c r="H789" s="8"/>
      <c r="I789" s="12"/>
      <c r="J789" s="33"/>
      <c r="K789" s="33"/>
      <c r="L789" s="33"/>
      <c r="M789" s="12"/>
      <c r="N789" s="12"/>
      <c r="O789" s="12"/>
      <c r="P789" s="12"/>
      <c r="Q789" s="12"/>
      <c r="R789" s="12"/>
      <c r="S789" s="12"/>
      <c r="T789" s="12"/>
    </row>
    <row r="790" spans="4:20" x14ac:dyDescent="0.35">
      <c r="D790" s="32"/>
      <c r="E790" s="32"/>
      <c r="F790" s="8"/>
      <c r="G790" s="8"/>
      <c r="H790" s="8"/>
      <c r="I790" s="12"/>
      <c r="J790" s="33"/>
      <c r="K790" s="33"/>
      <c r="L790" s="33"/>
      <c r="M790" s="12"/>
      <c r="N790" s="12"/>
      <c r="O790" s="12"/>
      <c r="P790" s="12"/>
      <c r="Q790" s="12"/>
      <c r="R790" s="12"/>
      <c r="S790" s="12"/>
      <c r="T790" s="12"/>
    </row>
    <row r="791" spans="4:20" x14ac:dyDescent="0.35">
      <c r="D791" s="32"/>
      <c r="E791" s="32"/>
      <c r="F791" s="8"/>
      <c r="G791" s="8"/>
      <c r="H791" s="8"/>
      <c r="I791" s="12"/>
      <c r="J791" s="33"/>
      <c r="K791" s="33"/>
      <c r="L791" s="33"/>
      <c r="M791" s="12"/>
      <c r="N791" s="12"/>
      <c r="O791" s="12"/>
      <c r="P791" s="12"/>
      <c r="Q791" s="12"/>
      <c r="R791" s="12"/>
      <c r="S791" s="12"/>
      <c r="T791" s="12"/>
    </row>
    <row r="792" spans="4:20" x14ac:dyDescent="0.35">
      <c r="D792" s="32"/>
      <c r="E792" s="32"/>
      <c r="F792" s="8"/>
      <c r="G792" s="8"/>
      <c r="H792" s="8"/>
      <c r="I792" s="12"/>
      <c r="J792" s="33"/>
      <c r="K792" s="33"/>
      <c r="L792" s="33"/>
      <c r="M792" s="12"/>
      <c r="N792" s="12"/>
      <c r="O792" s="12"/>
      <c r="P792" s="12"/>
      <c r="Q792" s="12"/>
      <c r="R792" s="12"/>
      <c r="S792" s="12"/>
      <c r="T792" s="12"/>
    </row>
    <row r="793" spans="4:20" x14ac:dyDescent="0.35">
      <c r="D793" s="32"/>
      <c r="E793" s="32"/>
      <c r="F793" s="8"/>
      <c r="G793" s="8"/>
      <c r="H793" s="8"/>
      <c r="I793" s="12"/>
      <c r="J793" s="33"/>
      <c r="K793" s="33"/>
      <c r="L793" s="33"/>
      <c r="M793" s="12"/>
      <c r="N793" s="12"/>
      <c r="O793" s="12"/>
      <c r="P793" s="12"/>
      <c r="Q793" s="12"/>
      <c r="R793" s="12"/>
      <c r="S793" s="12"/>
      <c r="T793" s="12"/>
    </row>
    <row r="794" spans="4:20" x14ac:dyDescent="0.35">
      <c r="D794" s="32"/>
      <c r="E794" s="32"/>
      <c r="F794" s="8"/>
      <c r="G794" s="8"/>
      <c r="H794" s="8"/>
      <c r="I794" s="12"/>
      <c r="J794" s="33"/>
      <c r="K794" s="33"/>
      <c r="L794" s="33"/>
      <c r="M794" s="12"/>
      <c r="N794" s="12"/>
      <c r="O794" s="12"/>
      <c r="P794" s="12"/>
      <c r="Q794" s="12"/>
      <c r="R794" s="12"/>
      <c r="S794" s="12"/>
      <c r="T794" s="12"/>
    </row>
    <row r="795" spans="4:20" x14ac:dyDescent="0.35">
      <c r="D795" s="32"/>
      <c r="E795" s="32"/>
      <c r="F795" s="8"/>
      <c r="G795" s="8"/>
      <c r="H795" s="8"/>
      <c r="I795" s="12"/>
      <c r="J795" s="33"/>
      <c r="K795" s="33"/>
      <c r="L795" s="33"/>
      <c r="M795" s="12"/>
      <c r="N795" s="12"/>
      <c r="O795" s="12"/>
      <c r="P795" s="12"/>
      <c r="Q795" s="12"/>
      <c r="R795" s="12"/>
      <c r="S795" s="12"/>
      <c r="T795" s="12"/>
    </row>
    <row r="796" spans="4:20" x14ac:dyDescent="0.35">
      <c r="D796" s="32"/>
      <c r="E796" s="32"/>
      <c r="F796" s="8"/>
      <c r="G796" s="8"/>
      <c r="H796" s="8"/>
      <c r="I796" s="12"/>
      <c r="J796" s="33"/>
      <c r="K796" s="33"/>
      <c r="L796" s="33"/>
      <c r="M796" s="12"/>
      <c r="N796" s="12"/>
      <c r="O796" s="12"/>
      <c r="P796" s="12"/>
      <c r="Q796" s="12"/>
      <c r="R796" s="12"/>
      <c r="S796" s="12"/>
      <c r="T796" s="12"/>
    </row>
    <row r="797" spans="4:20" x14ac:dyDescent="0.35">
      <c r="D797" s="32"/>
      <c r="E797" s="32"/>
      <c r="F797" s="8"/>
      <c r="G797" s="8"/>
      <c r="H797" s="8"/>
      <c r="I797" s="12"/>
      <c r="J797" s="33"/>
      <c r="K797" s="33"/>
      <c r="L797" s="33"/>
      <c r="M797" s="12"/>
      <c r="N797" s="12"/>
      <c r="O797" s="12"/>
      <c r="P797" s="12"/>
      <c r="Q797" s="12"/>
      <c r="R797" s="12"/>
      <c r="S797" s="12"/>
      <c r="T797" s="12"/>
    </row>
    <row r="809" spans="4:8" x14ac:dyDescent="0.35">
      <c r="D809" s="32"/>
      <c r="E809" s="32"/>
      <c r="F809" s="8"/>
      <c r="G809" s="8"/>
      <c r="H809" s="8"/>
    </row>
    <row r="810" spans="4:8" x14ac:dyDescent="0.35">
      <c r="D810" s="32"/>
      <c r="E810" s="32"/>
      <c r="F810" s="8"/>
      <c r="G810" s="8"/>
      <c r="H810" s="8"/>
    </row>
    <row r="811" spans="4:8" x14ac:dyDescent="0.35">
      <c r="D811" s="32"/>
      <c r="E811" s="32"/>
      <c r="F811" s="8"/>
      <c r="G811" s="8"/>
      <c r="H811" s="8"/>
    </row>
    <row r="812" spans="4:8" x14ac:dyDescent="0.35">
      <c r="D812" s="32"/>
      <c r="E812" s="32"/>
      <c r="F812" s="8"/>
      <c r="G812" s="8"/>
      <c r="H812" s="8"/>
    </row>
    <row r="813" spans="4:8" x14ac:dyDescent="0.35">
      <c r="D813" s="32"/>
      <c r="E813" s="32"/>
      <c r="F813" s="8"/>
      <c r="G813" s="8"/>
      <c r="H813" s="8"/>
    </row>
    <row r="814" spans="4:8" x14ac:dyDescent="0.35">
      <c r="D814" s="32"/>
      <c r="E814" s="32"/>
      <c r="F814" s="8"/>
      <c r="G814" s="8"/>
      <c r="H814" s="8"/>
    </row>
    <row r="815" spans="4:8" x14ac:dyDescent="0.35">
      <c r="D815" s="32"/>
      <c r="E815" s="32"/>
      <c r="F815" s="8"/>
      <c r="G815" s="8"/>
      <c r="H815" s="8"/>
    </row>
    <row r="816" spans="4:8" x14ac:dyDescent="0.35">
      <c r="D816" s="32"/>
      <c r="E816" s="32"/>
      <c r="F816" s="8"/>
      <c r="G816" s="8"/>
      <c r="H816" s="8"/>
    </row>
    <row r="817" spans="4:8" x14ac:dyDescent="0.35">
      <c r="D817" s="32"/>
      <c r="E817" s="32"/>
      <c r="F817" s="8"/>
      <c r="G817" s="8"/>
      <c r="H817" s="8"/>
    </row>
    <row r="818" spans="4:8" x14ac:dyDescent="0.35">
      <c r="D818" s="32"/>
      <c r="E818" s="32"/>
      <c r="F818" s="8"/>
      <c r="G818" s="8"/>
      <c r="H818" s="8"/>
    </row>
    <row r="819" spans="4:8" x14ac:dyDescent="0.35">
      <c r="D819" s="32"/>
      <c r="E819" s="32"/>
      <c r="F819" s="8"/>
      <c r="G819" s="8"/>
      <c r="H819" s="8"/>
    </row>
    <row r="820" spans="4:8" x14ac:dyDescent="0.35">
      <c r="D820" s="32"/>
      <c r="E820" s="32"/>
      <c r="F820" s="8"/>
      <c r="G820" s="8"/>
      <c r="H820" s="8"/>
    </row>
    <row r="821" spans="4:8" x14ac:dyDescent="0.35">
      <c r="D821" s="32"/>
      <c r="E821" s="32"/>
      <c r="F821" s="8"/>
      <c r="G821" s="8"/>
      <c r="H821" s="8"/>
    </row>
    <row r="822" spans="4:8" x14ac:dyDescent="0.35">
      <c r="D822" s="32"/>
      <c r="E822" s="32"/>
      <c r="F822" s="8"/>
      <c r="G822" s="8"/>
      <c r="H822" s="8"/>
    </row>
    <row r="823" spans="4:8" x14ac:dyDescent="0.35">
      <c r="D823" s="32"/>
      <c r="E823" s="32"/>
      <c r="F823" s="8"/>
      <c r="G823" s="8"/>
      <c r="H823" s="8"/>
    </row>
    <row r="824" spans="4:8" x14ac:dyDescent="0.35">
      <c r="D824" s="32"/>
      <c r="E824" s="32"/>
      <c r="F824" s="8"/>
      <c r="G824" s="8"/>
      <c r="H824" s="8"/>
    </row>
    <row r="825" spans="4:8" x14ac:dyDescent="0.35">
      <c r="D825" s="32"/>
      <c r="E825" s="32"/>
      <c r="F825" s="8"/>
      <c r="G825" s="8"/>
      <c r="H825" s="8"/>
    </row>
    <row r="826" spans="4:8" x14ac:dyDescent="0.35">
      <c r="D826" s="32"/>
      <c r="E826" s="32"/>
      <c r="F826" s="8"/>
      <c r="G826" s="8"/>
      <c r="H826" s="8"/>
    </row>
    <row r="827" spans="4:8" x14ac:dyDescent="0.35">
      <c r="D827" s="32"/>
      <c r="E827" s="32"/>
      <c r="F827" s="8"/>
      <c r="G827" s="8"/>
      <c r="H827" s="8"/>
    </row>
    <row r="828" spans="4:8" x14ac:dyDescent="0.35">
      <c r="D828" s="32"/>
      <c r="E828" s="32"/>
      <c r="F828" s="8"/>
      <c r="G828" s="8"/>
      <c r="H828" s="8"/>
    </row>
    <row r="829" spans="4:8" x14ac:dyDescent="0.35">
      <c r="D829" s="32"/>
      <c r="E829" s="32"/>
      <c r="F829" s="8"/>
      <c r="G829" s="8"/>
      <c r="H829" s="8"/>
    </row>
    <row r="830" spans="4:8" x14ac:dyDescent="0.35">
      <c r="D830" s="32"/>
      <c r="E830" s="32"/>
      <c r="F830" s="8"/>
      <c r="G830" s="8"/>
      <c r="H830" s="8"/>
    </row>
    <row r="831" spans="4:8" x14ac:dyDescent="0.35">
      <c r="D831" s="32"/>
      <c r="E831" s="32"/>
      <c r="F831" s="8"/>
      <c r="G831" s="8"/>
      <c r="H831" s="8"/>
    </row>
    <row r="832" spans="4:8" x14ac:dyDescent="0.35">
      <c r="D832" s="32"/>
      <c r="E832" s="32"/>
      <c r="F832" s="8"/>
      <c r="G832" s="8"/>
      <c r="H832" s="8"/>
    </row>
    <row r="833" spans="4:8" x14ac:dyDescent="0.35">
      <c r="D833" s="32"/>
      <c r="E833" s="32"/>
      <c r="F833" s="8"/>
      <c r="G833" s="8"/>
      <c r="H833" s="8"/>
    </row>
    <row r="834" spans="4:8" x14ac:dyDescent="0.35">
      <c r="D834" s="32"/>
      <c r="E834" s="32"/>
      <c r="F834" s="8"/>
      <c r="G834" s="8"/>
      <c r="H834" s="8"/>
    </row>
    <row r="835" spans="4:8" x14ac:dyDescent="0.35">
      <c r="D835" s="32"/>
      <c r="E835" s="32"/>
      <c r="F835" s="8"/>
      <c r="G835" s="8"/>
      <c r="H835" s="8"/>
    </row>
    <row r="836" spans="4:8" x14ac:dyDescent="0.35">
      <c r="D836" s="32"/>
      <c r="E836" s="32"/>
      <c r="F836" s="8"/>
      <c r="G836" s="8"/>
      <c r="H836" s="8"/>
    </row>
    <row r="837" spans="4:8" x14ac:dyDescent="0.35">
      <c r="D837" s="32"/>
      <c r="E837" s="32"/>
      <c r="F837" s="8"/>
      <c r="G837" s="8"/>
      <c r="H837" s="8"/>
    </row>
    <row r="838" spans="4:8" x14ac:dyDescent="0.35">
      <c r="D838" s="32"/>
      <c r="E838" s="32"/>
      <c r="F838" s="8"/>
      <c r="G838" s="8"/>
      <c r="H838" s="8"/>
    </row>
    <row r="839" spans="4:8" x14ac:dyDescent="0.35">
      <c r="D839" s="32"/>
      <c r="E839" s="32"/>
      <c r="F839" s="8"/>
      <c r="G839" s="8"/>
      <c r="H839" s="8"/>
    </row>
    <row r="840" spans="4:8" x14ac:dyDescent="0.35">
      <c r="D840" s="32"/>
      <c r="E840" s="32"/>
      <c r="F840" s="8"/>
      <c r="G840" s="8"/>
      <c r="H840" s="8"/>
    </row>
    <row r="841" spans="4:8" x14ac:dyDescent="0.35">
      <c r="D841" s="32"/>
      <c r="E841" s="32"/>
      <c r="F841" s="8"/>
      <c r="G841" s="8"/>
      <c r="H841" s="8"/>
    </row>
    <row r="842" spans="4:8" x14ac:dyDescent="0.35">
      <c r="D842" s="32"/>
      <c r="E842" s="32"/>
      <c r="F842" s="8"/>
      <c r="G842" s="8"/>
      <c r="H842" s="8"/>
    </row>
    <row r="843" spans="4:8" x14ac:dyDescent="0.35">
      <c r="D843" s="32"/>
      <c r="E843" s="32"/>
      <c r="F843" s="8"/>
      <c r="G843" s="8"/>
      <c r="H843" s="8"/>
    </row>
    <row r="844" spans="4:8" x14ac:dyDescent="0.35">
      <c r="D844" s="32"/>
      <c r="E844" s="32"/>
      <c r="F844" s="8"/>
      <c r="G844" s="8"/>
      <c r="H844" s="8"/>
    </row>
    <row r="845" spans="4:8" x14ac:dyDescent="0.35">
      <c r="D845" s="32"/>
      <c r="E845" s="32"/>
      <c r="F845" s="8"/>
      <c r="G845" s="8"/>
      <c r="H845" s="8"/>
    </row>
    <row r="846" spans="4:8" x14ac:dyDescent="0.35">
      <c r="D846" s="32"/>
      <c r="E846" s="32"/>
      <c r="F846" s="8"/>
      <c r="G846" s="8"/>
      <c r="H846" s="8"/>
    </row>
    <row r="847" spans="4:8" x14ac:dyDescent="0.35">
      <c r="D847" s="32"/>
      <c r="E847" s="32"/>
      <c r="F847" s="8"/>
      <c r="G847" s="8"/>
      <c r="H847" s="8"/>
    </row>
  </sheetData>
  <mergeCells count="74">
    <mergeCell ref="B195:B196"/>
    <mergeCell ref="A195:A196"/>
    <mergeCell ref="A189:A190"/>
    <mergeCell ref="B189:B190"/>
    <mergeCell ref="A191:A192"/>
    <mergeCell ref="B191:B192"/>
    <mergeCell ref="A193:A194"/>
    <mergeCell ref="B193:B194"/>
    <mergeCell ref="A183:A184"/>
    <mergeCell ref="B183:B184"/>
    <mergeCell ref="B185:B186"/>
    <mergeCell ref="A185:A186"/>
    <mergeCell ref="A187:A188"/>
    <mergeCell ref="B187:B188"/>
    <mergeCell ref="A3:A8"/>
    <mergeCell ref="A15:A20"/>
    <mergeCell ref="A21:A26"/>
    <mergeCell ref="A27:A32"/>
    <mergeCell ref="A33:A38"/>
    <mergeCell ref="A9:A14"/>
    <mergeCell ref="B3:B8"/>
    <mergeCell ref="B15:B20"/>
    <mergeCell ref="B21:B26"/>
    <mergeCell ref="B27:B32"/>
    <mergeCell ref="B33:B38"/>
    <mergeCell ref="B9:B14"/>
    <mergeCell ref="A39:A44"/>
    <mergeCell ref="B39:B44"/>
    <mergeCell ref="A45:A50"/>
    <mergeCell ref="B45:B50"/>
    <mergeCell ref="A51:A56"/>
    <mergeCell ref="B51:B56"/>
    <mergeCell ref="A57:A62"/>
    <mergeCell ref="B57:B62"/>
    <mergeCell ref="A63:A68"/>
    <mergeCell ref="B63:B68"/>
    <mergeCell ref="A69:A74"/>
    <mergeCell ref="B69:B74"/>
    <mergeCell ref="A75:A80"/>
    <mergeCell ref="B75:B80"/>
    <mergeCell ref="A81:A86"/>
    <mergeCell ref="B81:B86"/>
    <mergeCell ref="A87:A92"/>
    <mergeCell ref="B87:B92"/>
    <mergeCell ref="A93:A98"/>
    <mergeCell ref="B93:B98"/>
    <mergeCell ref="A99:A104"/>
    <mergeCell ref="B99:B104"/>
    <mergeCell ref="A105:A110"/>
    <mergeCell ref="B105:B110"/>
    <mergeCell ref="A111:A116"/>
    <mergeCell ref="B111:B116"/>
    <mergeCell ref="A117:A122"/>
    <mergeCell ref="B117:B122"/>
    <mergeCell ref="A123:A128"/>
    <mergeCell ref="B123:B128"/>
    <mergeCell ref="A129:A134"/>
    <mergeCell ref="B129:B134"/>
    <mergeCell ref="A135:A140"/>
    <mergeCell ref="B135:B140"/>
    <mergeCell ref="A141:A146"/>
    <mergeCell ref="B141:B146"/>
    <mergeCell ref="A147:A152"/>
    <mergeCell ref="B147:B152"/>
    <mergeCell ref="A153:A158"/>
    <mergeCell ref="B153:B158"/>
    <mergeCell ref="A159:A164"/>
    <mergeCell ref="B159:B164"/>
    <mergeCell ref="B165:B170"/>
    <mergeCell ref="A165:A170"/>
    <mergeCell ref="B171:B176"/>
    <mergeCell ref="A171:A176"/>
    <mergeCell ref="B177:B182"/>
    <mergeCell ref="A177:A182"/>
  </mergeCells>
  <hyperlinks>
    <hyperlink ref="A33" r:id="rId1" display="https://ajaib.co.id/saham-cleo/" xr:uid="{00000000-0004-0000-0100-000000000000}"/>
  </hyperlinks>
  <pageMargins left="0.70866141732283472" right="0.70866141732283472" top="0.74803149606299213" bottom="0.74803149606299213" header="0.31496062992125984" footer="0.31496062992125984"/>
  <pageSetup paperSize="9" orientation="portrait" horizontalDpi="4294967293" verticalDpi="0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Q847"/>
  <sheetViews>
    <sheetView zoomScaleNormal="100" workbookViewId="0">
      <selection activeCell="G196" sqref="D3:G196"/>
    </sheetView>
  </sheetViews>
  <sheetFormatPr defaultColWidth="9.1796875" defaultRowHeight="15.5" x14ac:dyDescent="0.35"/>
  <cols>
    <col min="1" max="1" width="50.81640625" style="7" bestFit="1" customWidth="1"/>
    <col min="2" max="2" width="11.1796875" style="7" customWidth="1"/>
    <col min="3" max="3" width="11.1796875" style="8" customWidth="1"/>
    <col min="4" max="4" width="27.7265625" style="14" customWidth="1"/>
    <col min="5" max="5" width="28.453125" style="14" customWidth="1"/>
    <col min="6" max="7" width="11.7265625" style="13" customWidth="1"/>
    <col min="8" max="8" width="9.81640625" style="9" customWidth="1"/>
    <col min="9" max="16384" width="9.1796875" style="8"/>
  </cols>
  <sheetData>
    <row r="1" spans="1:8" x14ac:dyDescent="0.35">
      <c r="F1" s="15"/>
      <c r="G1" s="15"/>
      <c r="H1" s="10"/>
    </row>
    <row r="2" spans="1:8" x14ac:dyDescent="0.35">
      <c r="A2" s="34" t="s">
        <v>23</v>
      </c>
      <c r="B2" s="34" t="s">
        <v>22</v>
      </c>
      <c r="C2" s="34" t="s">
        <v>1</v>
      </c>
      <c r="D2" s="35" t="s">
        <v>17</v>
      </c>
      <c r="E2" s="35" t="s">
        <v>0</v>
      </c>
      <c r="F2" s="36" t="s">
        <v>14</v>
      </c>
      <c r="G2" s="36" t="s">
        <v>4</v>
      </c>
    </row>
    <row r="3" spans="1:8" x14ac:dyDescent="0.35">
      <c r="A3" s="71" t="s">
        <v>64</v>
      </c>
      <c r="B3" s="61" t="s">
        <v>27</v>
      </c>
      <c r="C3" s="34">
        <v>2019</v>
      </c>
      <c r="D3" s="57">
        <v>4177237649</v>
      </c>
      <c r="E3" s="16">
        <v>285177567739</v>
      </c>
      <c r="F3" s="24">
        <f t="shared" ref="F3:F66" si="0">D3/E3</f>
        <v>1.464784794301594E-2</v>
      </c>
      <c r="G3" s="24">
        <f>F3*H3</f>
        <v>2.0506987120222316E-2</v>
      </c>
      <c r="H3" s="10" t="s">
        <v>13</v>
      </c>
    </row>
    <row r="4" spans="1:8" x14ac:dyDescent="0.35">
      <c r="A4" s="71"/>
      <c r="B4" s="61"/>
      <c r="C4" s="11">
        <v>2020</v>
      </c>
      <c r="D4" s="16">
        <v>3036178470</v>
      </c>
      <c r="E4" s="16">
        <v>298261244290</v>
      </c>
      <c r="F4" s="24">
        <f t="shared" si="0"/>
        <v>1.0179594325865272E-2</v>
      </c>
      <c r="G4" s="24">
        <f t="shared" ref="G4:G67" si="1">F4*H4</f>
        <v>1.4251432056211381E-2</v>
      </c>
      <c r="H4" s="10" t="s">
        <v>13</v>
      </c>
    </row>
    <row r="5" spans="1:8" x14ac:dyDescent="0.35">
      <c r="A5" s="71"/>
      <c r="B5" s="61"/>
      <c r="C5" s="11">
        <v>2021</v>
      </c>
      <c r="D5" s="16">
        <v>24226913508</v>
      </c>
      <c r="E5" s="16">
        <v>275990708661</v>
      </c>
      <c r="F5" s="24">
        <f t="shared" si="0"/>
        <v>8.7781627234987725E-2</v>
      </c>
      <c r="G5" s="24">
        <f t="shared" si="1"/>
        <v>0.12289427812898281</v>
      </c>
      <c r="H5" s="10" t="s">
        <v>13</v>
      </c>
    </row>
    <row r="6" spans="1:8" x14ac:dyDescent="0.35">
      <c r="A6" s="71"/>
      <c r="B6" s="61"/>
      <c r="C6" s="11">
        <v>2022</v>
      </c>
      <c r="D6" s="16">
        <v>46968832530</v>
      </c>
      <c r="E6" s="16">
        <v>366151031018</v>
      </c>
      <c r="F6" s="24">
        <f t="shared" si="0"/>
        <v>0.12827720954223126</v>
      </c>
      <c r="G6" s="24">
        <f t="shared" si="1"/>
        <v>0.17958809335912376</v>
      </c>
      <c r="H6" s="10" t="s">
        <v>13</v>
      </c>
    </row>
    <row r="7" spans="1:8" x14ac:dyDescent="0.35">
      <c r="A7" s="71"/>
      <c r="B7" s="61"/>
      <c r="C7" s="11">
        <v>2023</v>
      </c>
      <c r="D7" s="16">
        <v>11769675458</v>
      </c>
      <c r="E7" s="16">
        <v>321354170525</v>
      </c>
      <c r="F7" s="24">
        <f t="shared" si="0"/>
        <v>3.6625245718055394E-2</v>
      </c>
      <c r="G7" s="24">
        <f t="shared" si="1"/>
        <v>5.127534400527755E-2</v>
      </c>
      <c r="H7" s="10" t="s">
        <v>13</v>
      </c>
    </row>
    <row r="8" spans="1:8" x14ac:dyDescent="0.35">
      <c r="A8" s="71"/>
      <c r="B8" s="61"/>
      <c r="C8" s="11">
        <v>2024</v>
      </c>
      <c r="D8" s="16">
        <v>-8194895094</v>
      </c>
      <c r="E8" s="16">
        <v>337178267555</v>
      </c>
      <c r="F8" s="24">
        <f t="shared" si="0"/>
        <v>-2.4304339521713871E-2</v>
      </c>
      <c r="G8" s="24">
        <f t="shared" si="1"/>
        <v>-3.4026075330399419E-2</v>
      </c>
      <c r="H8" s="10" t="s">
        <v>13</v>
      </c>
    </row>
    <row r="9" spans="1:8" x14ac:dyDescent="0.35">
      <c r="A9" s="62" t="s">
        <v>65</v>
      </c>
      <c r="B9" s="68" t="s">
        <v>28</v>
      </c>
      <c r="C9" s="11">
        <v>2019</v>
      </c>
      <c r="D9" s="16">
        <v>91614940880</v>
      </c>
      <c r="E9" s="16">
        <v>4849223630042</v>
      </c>
      <c r="F9" s="24">
        <f t="shared" si="0"/>
        <v>1.8892702805543019E-2</v>
      </c>
      <c r="G9" s="24">
        <f t="shared" si="1"/>
        <v>2.6449783927760224E-2</v>
      </c>
      <c r="H9" s="10" t="s">
        <v>13</v>
      </c>
    </row>
    <row r="10" spans="1:8" x14ac:dyDescent="0.35">
      <c r="A10" s="63"/>
      <c r="B10" s="69"/>
      <c r="C10" s="11">
        <v>2020</v>
      </c>
      <c r="D10" s="16">
        <v>63896420000</v>
      </c>
      <c r="E10" s="16">
        <v>5170895100000</v>
      </c>
      <c r="F10" s="24">
        <f t="shared" si="0"/>
        <v>1.2356936036083965E-2</v>
      </c>
      <c r="G10" s="24">
        <f t="shared" si="1"/>
        <v>1.729971045051755E-2</v>
      </c>
      <c r="H10" s="10" t="s">
        <v>13</v>
      </c>
    </row>
    <row r="11" spans="1:8" x14ac:dyDescent="0.35">
      <c r="A11" s="63"/>
      <c r="B11" s="69"/>
      <c r="C11" s="11">
        <v>2021</v>
      </c>
      <c r="D11" s="16">
        <v>159581031996</v>
      </c>
      <c r="E11" s="16">
        <v>6031946733670</v>
      </c>
      <c r="F11" s="24">
        <f t="shared" si="0"/>
        <v>2.6455975001441461E-2</v>
      </c>
      <c r="G11" s="24">
        <f t="shared" si="1"/>
        <v>3.7038365002018042E-2</v>
      </c>
      <c r="H11" s="10" t="s">
        <v>13</v>
      </c>
    </row>
    <row r="12" spans="1:8" x14ac:dyDescent="0.35">
      <c r="A12" s="63"/>
      <c r="B12" s="69"/>
      <c r="C12" s="11">
        <v>2022</v>
      </c>
      <c r="D12" s="16">
        <v>3704328643</v>
      </c>
      <c r="E12" s="16">
        <v>7268436910723</v>
      </c>
      <c r="F12" s="24">
        <f t="shared" si="0"/>
        <v>5.0964584112095238E-4</v>
      </c>
      <c r="G12" s="24">
        <f t="shared" si="1"/>
        <v>7.1350417756933327E-4</v>
      </c>
      <c r="H12" s="10" t="s">
        <v>13</v>
      </c>
    </row>
    <row r="13" spans="1:8" x14ac:dyDescent="0.35">
      <c r="A13" s="63"/>
      <c r="B13" s="69"/>
      <c r="C13" s="11">
        <v>2023</v>
      </c>
      <c r="D13" s="16">
        <v>65901653146</v>
      </c>
      <c r="E13" s="16">
        <v>7249800968627</v>
      </c>
      <c r="F13" s="24">
        <f t="shared" si="0"/>
        <v>9.0901327403586293E-3</v>
      </c>
      <c r="G13" s="24">
        <f t="shared" si="1"/>
        <v>1.272618583650208E-2</v>
      </c>
      <c r="H13" s="10" t="s">
        <v>13</v>
      </c>
    </row>
    <row r="14" spans="1:8" x14ac:dyDescent="0.35">
      <c r="A14" s="64"/>
      <c r="B14" s="70"/>
      <c r="C14" s="11">
        <v>2024</v>
      </c>
      <c r="D14" s="16">
        <v>268193622761</v>
      </c>
      <c r="E14" s="16">
        <v>7598227185453</v>
      </c>
      <c r="F14" s="24">
        <f t="shared" si="0"/>
        <v>3.529686810029365E-2</v>
      </c>
      <c r="G14" s="24">
        <f t="shared" si="1"/>
        <v>4.9415615340411105E-2</v>
      </c>
      <c r="H14" s="10" t="s">
        <v>13</v>
      </c>
    </row>
    <row r="15" spans="1:8" x14ac:dyDescent="0.35">
      <c r="A15" s="71" t="s">
        <v>66</v>
      </c>
      <c r="B15" s="61" t="s">
        <v>29</v>
      </c>
      <c r="C15" s="11">
        <v>2019</v>
      </c>
      <c r="D15" s="16">
        <v>315622000000</v>
      </c>
      <c r="E15" s="16">
        <v>7424304000000</v>
      </c>
      <c r="F15" s="24">
        <f t="shared" si="0"/>
        <v>4.2511998431098728E-2</v>
      </c>
      <c r="G15" s="24">
        <f t="shared" si="1"/>
        <v>5.9516797803538218E-2</v>
      </c>
      <c r="H15" s="10" t="s">
        <v>13</v>
      </c>
    </row>
    <row r="16" spans="1:8" x14ac:dyDescent="0.35">
      <c r="A16" s="71"/>
      <c r="B16" s="61"/>
      <c r="C16" s="11">
        <v>2020</v>
      </c>
      <c r="D16" s="37">
        <v>-163183000000</v>
      </c>
      <c r="E16" s="16">
        <v>7253114000000</v>
      </c>
      <c r="F16" s="24">
        <f t="shared" si="0"/>
        <v>-2.2498336576538023E-2</v>
      </c>
      <c r="G16" s="24">
        <f t="shared" si="1"/>
        <v>-3.149767120715323E-2</v>
      </c>
      <c r="H16" s="10" t="s">
        <v>13</v>
      </c>
    </row>
    <row r="17" spans="1:8" x14ac:dyDescent="0.35">
      <c r="A17" s="71"/>
      <c r="B17" s="61"/>
      <c r="C17" s="11">
        <v>2021</v>
      </c>
      <c r="D17" s="37">
        <v>8720000000</v>
      </c>
      <c r="E17" s="16">
        <v>6598137000000</v>
      </c>
      <c r="F17" s="24">
        <f t="shared" si="0"/>
        <v>1.3215851686620027E-3</v>
      </c>
      <c r="G17" s="24">
        <f t="shared" si="1"/>
        <v>1.8502192361268036E-3</v>
      </c>
      <c r="H17" s="10" t="s">
        <v>13</v>
      </c>
    </row>
    <row r="18" spans="1:8" x14ac:dyDescent="0.35">
      <c r="A18" s="71"/>
      <c r="B18" s="61"/>
      <c r="C18" s="11">
        <v>2022</v>
      </c>
      <c r="D18" s="37">
        <v>264158000000</v>
      </c>
      <c r="E18" s="16">
        <v>6680412000000</v>
      </c>
      <c r="F18" s="24">
        <f t="shared" si="0"/>
        <v>3.954217194987375E-2</v>
      </c>
      <c r="G18" s="24">
        <f t="shared" si="1"/>
        <v>5.5359040729823249E-2</v>
      </c>
      <c r="H18" s="10" t="s">
        <v>13</v>
      </c>
    </row>
    <row r="19" spans="1:8" x14ac:dyDescent="0.35">
      <c r="A19" s="71"/>
      <c r="B19" s="61"/>
      <c r="C19" s="11">
        <v>2023</v>
      </c>
      <c r="D19" s="37">
        <v>463068000000</v>
      </c>
      <c r="E19" s="16">
        <v>7580224000000</v>
      </c>
      <c r="F19" s="24">
        <f t="shared" si="0"/>
        <v>6.1088959904087269E-2</v>
      </c>
      <c r="G19" s="24">
        <f t="shared" si="1"/>
        <v>8.5524543865722169E-2</v>
      </c>
      <c r="H19" s="10" t="s">
        <v>13</v>
      </c>
    </row>
    <row r="20" spans="1:8" x14ac:dyDescent="0.35">
      <c r="A20" s="71"/>
      <c r="B20" s="61"/>
      <c r="C20" s="11">
        <v>2024</v>
      </c>
      <c r="D20" s="16">
        <v>442212000000</v>
      </c>
      <c r="E20" s="16">
        <v>7857052000000</v>
      </c>
      <c r="F20" s="24">
        <f t="shared" si="0"/>
        <v>5.6282178099368564E-2</v>
      </c>
      <c r="G20" s="24">
        <f t="shared" si="1"/>
        <v>7.8795049339115991E-2</v>
      </c>
      <c r="H20" s="10" t="s">
        <v>13</v>
      </c>
    </row>
    <row r="21" spans="1:8" x14ac:dyDescent="0.35">
      <c r="A21" s="71" t="s">
        <v>67</v>
      </c>
      <c r="B21" s="61" t="s">
        <v>30</v>
      </c>
      <c r="C21" s="11">
        <v>2019</v>
      </c>
      <c r="D21" s="16">
        <v>-12518983050</v>
      </c>
      <c r="E21" s="16">
        <v>967371226150</v>
      </c>
      <c r="F21" s="24">
        <f t="shared" si="0"/>
        <v>-1.2941239838013142E-2</v>
      </c>
      <c r="G21" s="24">
        <f t="shared" si="1"/>
        <v>-1.8117735773218398E-2</v>
      </c>
      <c r="H21" s="10" t="s">
        <v>13</v>
      </c>
    </row>
    <row r="22" spans="1:8" x14ac:dyDescent="0.35">
      <c r="A22" s="71"/>
      <c r="B22" s="61"/>
      <c r="C22" s="11">
        <v>2020</v>
      </c>
      <c r="D22" s="16">
        <v>-11169195840</v>
      </c>
      <c r="E22" s="16">
        <v>902911217180</v>
      </c>
      <c r="F22" s="24">
        <f t="shared" si="0"/>
        <v>-1.2370203877723409E-2</v>
      </c>
      <c r="G22" s="24">
        <f t="shared" si="1"/>
        <v>-1.7318285428812773E-2</v>
      </c>
      <c r="H22" s="10" t="s">
        <v>13</v>
      </c>
    </row>
    <row r="23" spans="1:8" x14ac:dyDescent="0.35">
      <c r="A23" s="71"/>
      <c r="B23" s="61"/>
      <c r="C23" s="11">
        <v>2021</v>
      </c>
      <c r="D23" s="16">
        <v>84010107763</v>
      </c>
      <c r="E23" s="16">
        <v>1003913122944</v>
      </c>
      <c r="F23" s="24">
        <f t="shared" si="0"/>
        <v>8.3682647275929903E-2</v>
      </c>
      <c r="G23" s="24">
        <f t="shared" si="1"/>
        <v>0.11715570618630186</v>
      </c>
      <c r="H23" s="10" t="s">
        <v>13</v>
      </c>
    </row>
    <row r="24" spans="1:8" x14ac:dyDescent="0.35">
      <c r="A24" s="71"/>
      <c r="B24" s="61"/>
      <c r="C24" s="11">
        <v>2022</v>
      </c>
      <c r="D24" s="16">
        <v>142179357884</v>
      </c>
      <c r="E24" s="16">
        <v>1204824075960</v>
      </c>
      <c r="F24" s="24">
        <f t="shared" si="0"/>
        <v>0.11800839701075191</v>
      </c>
      <c r="G24" s="24">
        <f t="shared" si="1"/>
        <v>0.16521175581505268</v>
      </c>
      <c r="H24" s="10" t="s">
        <v>13</v>
      </c>
    </row>
    <row r="25" spans="1:8" x14ac:dyDescent="0.35">
      <c r="A25" s="71"/>
      <c r="B25" s="61"/>
      <c r="C25" s="11">
        <v>2023</v>
      </c>
      <c r="D25" s="16">
        <v>241705115416</v>
      </c>
      <c r="E25" s="16">
        <v>1432254734680</v>
      </c>
      <c r="F25" s="24">
        <f t="shared" si="0"/>
        <v>0.16875846842286943</v>
      </c>
      <c r="G25" s="24">
        <f t="shared" si="1"/>
        <v>0.23626185579201719</v>
      </c>
      <c r="H25" s="10" t="s">
        <v>13</v>
      </c>
    </row>
    <row r="26" spans="1:8" x14ac:dyDescent="0.35">
      <c r="A26" s="71"/>
      <c r="B26" s="61"/>
      <c r="C26" s="11">
        <v>2024</v>
      </c>
      <c r="D26" s="16">
        <v>56993676858</v>
      </c>
      <c r="E26" s="16">
        <v>1437966643140</v>
      </c>
      <c r="F26" s="24">
        <f t="shared" si="0"/>
        <v>3.9634908869336766E-2</v>
      </c>
      <c r="G26" s="24">
        <f t="shared" si="1"/>
        <v>5.5488872417071469E-2</v>
      </c>
      <c r="H26" s="10" t="s">
        <v>13</v>
      </c>
    </row>
    <row r="27" spans="1:8" x14ac:dyDescent="0.35">
      <c r="A27" s="71" t="s">
        <v>68</v>
      </c>
      <c r="B27" s="61" t="s">
        <v>32</v>
      </c>
      <c r="C27" s="11">
        <v>2019</v>
      </c>
      <c r="D27" s="16">
        <v>-157368618806</v>
      </c>
      <c r="E27" s="16">
        <v>2613070074932</v>
      </c>
      <c r="F27" s="24">
        <f t="shared" si="0"/>
        <v>-6.0223650454569309E-2</v>
      </c>
      <c r="G27" s="24">
        <f t="shared" si="1"/>
        <v>-8.4313110636397029E-2</v>
      </c>
      <c r="H27" s="10" t="s">
        <v>13</v>
      </c>
    </row>
    <row r="28" spans="1:8" x14ac:dyDescent="0.35">
      <c r="A28" s="71"/>
      <c r="B28" s="61"/>
      <c r="C28" s="11">
        <v>2020</v>
      </c>
      <c r="D28" s="16">
        <v>-2754589873561</v>
      </c>
      <c r="E28" s="16">
        <v>6080516085752</v>
      </c>
      <c r="F28" s="24">
        <f t="shared" si="0"/>
        <v>-0.45301909158921821</v>
      </c>
      <c r="G28" s="24">
        <f t="shared" si="1"/>
        <v>-0.63422672822490544</v>
      </c>
      <c r="H28" s="10" t="s">
        <v>13</v>
      </c>
    </row>
    <row r="29" spans="1:8" x14ac:dyDescent="0.35">
      <c r="A29" s="71"/>
      <c r="B29" s="61"/>
      <c r="C29" s="11">
        <v>2021</v>
      </c>
      <c r="D29" s="16">
        <v>-2337876178035</v>
      </c>
      <c r="E29" s="16">
        <v>5149094524206</v>
      </c>
      <c r="F29" s="24">
        <f t="shared" si="0"/>
        <v>-0.45403636834487998</v>
      </c>
      <c r="G29" s="24">
        <f t="shared" si="1"/>
        <v>-0.63565091568283194</v>
      </c>
      <c r="H29" s="10" t="s">
        <v>13</v>
      </c>
    </row>
    <row r="30" spans="1:8" x14ac:dyDescent="0.35">
      <c r="A30" s="71"/>
      <c r="B30" s="61"/>
      <c r="C30" s="11">
        <v>2022</v>
      </c>
      <c r="D30" s="16">
        <v>-1646936950638</v>
      </c>
      <c r="E30" s="16">
        <v>5356962889162</v>
      </c>
      <c r="F30" s="24">
        <f t="shared" si="0"/>
        <v>-0.30743855888380694</v>
      </c>
      <c r="G30" s="24">
        <f t="shared" si="1"/>
        <v>-0.4304139824373297</v>
      </c>
      <c r="H30" s="10" t="s">
        <v>13</v>
      </c>
    </row>
    <row r="31" spans="1:8" x14ac:dyDescent="0.35">
      <c r="A31" s="71"/>
      <c r="B31" s="61"/>
      <c r="C31" s="11">
        <v>2023</v>
      </c>
      <c r="D31" s="16">
        <v>-1080715703453</v>
      </c>
      <c r="E31" s="16">
        <v>6116294571351</v>
      </c>
      <c r="F31" s="24">
        <f t="shared" si="0"/>
        <v>-0.17669451509335754</v>
      </c>
      <c r="G31" s="24">
        <f t="shared" si="1"/>
        <v>-0.24737232113070054</v>
      </c>
      <c r="H31" s="10" t="s">
        <v>13</v>
      </c>
    </row>
    <row r="32" spans="1:8" x14ac:dyDescent="0.35">
      <c r="A32" s="71"/>
      <c r="B32" s="61"/>
      <c r="C32" s="11">
        <v>2024</v>
      </c>
      <c r="D32" s="16"/>
      <c r="E32" s="11"/>
      <c r="F32" s="24" t="e">
        <f t="shared" si="0"/>
        <v>#DIV/0!</v>
      </c>
      <c r="G32" s="24" t="e">
        <f t="shared" si="1"/>
        <v>#DIV/0!</v>
      </c>
      <c r="H32" s="10" t="s">
        <v>13</v>
      </c>
    </row>
    <row r="33" spans="1:8" x14ac:dyDescent="0.35">
      <c r="A33" s="76" t="s">
        <v>69</v>
      </c>
      <c r="B33" s="61" t="s">
        <v>35</v>
      </c>
      <c r="C33" s="11">
        <v>2019</v>
      </c>
      <c r="D33" s="16">
        <v>92668927750</v>
      </c>
      <c r="E33" s="58">
        <v>63938947356900</v>
      </c>
      <c r="F33" s="24">
        <f t="shared" si="0"/>
        <v>1.4493345852682324E-3</v>
      </c>
      <c r="G33" s="24">
        <f t="shared" si="1"/>
        <v>2.0290684193755254E-3</v>
      </c>
      <c r="H33" s="10" t="s">
        <v>13</v>
      </c>
    </row>
    <row r="34" spans="1:8" x14ac:dyDescent="0.35">
      <c r="A34" s="76"/>
      <c r="B34" s="61"/>
      <c r="C34" s="11">
        <v>2020</v>
      </c>
      <c r="D34" s="16">
        <v>-33873365865340</v>
      </c>
      <c r="E34" s="16">
        <v>147124882672620</v>
      </c>
      <c r="F34" s="24">
        <f t="shared" si="0"/>
        <v>-0.23023546561266925</v>
      </c>
      <c r="G34" s="24">
        <f t="shared" si="1"/>
        <v>-0.32232965185773693</v>
      </c>
      <c r="H34" s="10" t="s">
        <v>13</v>
      </c>
    </row>
    <row r="35" spans="1:8" x14ac:dyDescent="0.35">
      <c r="A35" s="76"/>
      <c r="B35" s="61"/>
      <c r="C35" s="11">
        <v>2021</v>
      </c>
      <c r="D35" s="16">
        <v>-54372011956650</v>
      </c>
      <c r="E35" s="16">
        <v>68313732421230</v>
      </c>
      <c r="F35" s="24">
        <f t="shared" si="0"/>
        <v>-0.7959162825621382</v>
      </c>
      <c r="G35" s="24">
        <f t="shared" si="1"/>
        <v>-1.1142827955869934</v>
      </c>
      <c r="H35" s="10" t="s">
        <v>13</v>
      </c>
    </row>
    <row r="36" spans="1:8" x14ac:dyDescent="0.35">
      <c r="A36" s="76"/>
      <c r="B36" s="61"/>
      <c r="C36" s="11">
        <v>2022</v>
      </c>
      <c r="D36" s="16">
        <v>58156504368984</v>
      </c>
      <c r="E36" s="16">
        <v>98082957710649</v>
      </c>
      <c r="F36" s="24">
        <f t="shared" si="0"/>
        <v>0.59293179698505227</v>
      </c>
      <c r="G36" s="24">
        <f t="shared" si="1"/>
        <v>0.83010451577907318</v>
      </c>
      <c r="H36" s="10" t="s">
        <v>13</v>
      </c>
    </row>
    <row r="37" spans="1:8" x14ac:dyDescent="0.35">
      <c r="A37" s="76"/>
      <c r="B37" s="61"/>
      <c r="C37" s="11">
        <v>2023</v>
      </c>
      <c r="D37" s="16">
        <v>3885867716680</v>
      </c>
      <c r="E37" s="16">
        <v>103689330773868</v>
      </c>
      <c r="F37" s="24">
        <f t="shared" si="0"/>
        <v>3.7476061304268005E-2</v>
      </c>
      <c r="G37" s="24">
        <f t="shared" si="1"/>
        <v>5.2466485825975205E-2</v>
      </c>
      <c r="H37" s="10" t="s">
        <v>13</v>
      </c>
    </row>
    <row r="38" spans="1:8" x14ac:dyDescent="0.35">
      <c r="A38" s="76"/>
      <c r="B38" s="61"/>
      <c r="C38" s="11">
        <v>2024</v>
      </c>
      <c r="D38" s="16"/>
      <c r="E38" s="11"/>
      <c r="F38" s="24" t="e">
        <f t="shared" si="0"/>
        <v>#DIV/0!</v>
      </c>
      <c r="G38" s="24" t="e">
        <f t="shared" si="1"/>
        <v>#DIV/0!</v>
      </c>
      <c r="H38" s="10" t="s">
        <v>13</v>
      </c>
    </row>
    <row r="39" spans="1:8" x14ac:dyDescent="0.35">
      <c r="A39" s="71" t="s">
        <v>70</v>
      </c>
      <c r="B39" s="61" t="s">
        <v>40</v>
      </c>
      <c r="C39" s="11">
        <v>2019</v>
      </c>
      <c r="D39" s="16">
        <v>43567249807</v>
      </c>
      <c r="E39" s="58">
        <v>24296140332728</v>
      </c>
      <c r="F39" s="24">
        <f t="shared" si="0"/>
        <v>1.7931757559167924E-3</v>
      </c>
      <c r="G39" s="24">
        <f t="shared" si="1"/>
        <v>2.510446058283509E-3</v>
      </c>
      <c r="H39" s="10" t="s">
        <v>13</v>
      </c>
    </row>
    <row r="40" spans="1:8" x14ac:dyDescent="0.35">
      <c r="A40" s="71"/>
      <c r="B40" s="61"/>
      <c r="C40" s="11">
        <v>2020</v>
      </c>
      <c r="D40" s="16">
        <v>15317138196</v>
      </c>
      <c r="E40" s="16">
        <v>23639879332158</v>
      </c>
      <c r="F40" s="24">
        <f t="shared" si="0"/>
        <v>6.4793639513902512E-4</v>
      </c>
      <c r="G40" s="24">
        <f t="shared" si="1"/>
        <v>9.0711095319463513E-4</v>
      </c>
      <c r="H40" s="10" t="s">
        <v>13</v>
      </c>
    </row>
    <row r="41" spans="1:8" x14ac:dyDescent="0.35">
      <c r="A41" s="71"/>
      <c r="B41" s="61"/>
      <c r="C41" s="11">
        <v>2021</v>
      </c>
      <c r="D41" s="16">
        <v>-80559251631</v>
      </c>
      <c r="E41" s="16">
        <v>24715394326528</v>
      </c>
      <c r="F41" s="24">
        <f t="shared" si="0"/>
        <v>-3.2594766875530933E-3</v>
      </c>
      <c r="G41" s="24">
        <f t="shared" si="1"/>
        <v>-4.5632673625743301E-3</v>
      </c>
      <c r="H41" s="10" t="s">
        <v>13</v>
      </c>
    </row>
    <row r="42" spans="1:8" x14ac:dyDescent="0.35">
      <c r="A42" s="71"/>
      <c r="B42" s="61"/>
      <c r="C42" s="11">
        <v>2022</v>
      </c>
      <c r="D42" s="16">
        <v>91380828853</v>
      </c>
      <c r="E42" s="16">
        <v>26929459012147</v>
      </c>
      <c r="F42" s="24">
        <f t="shared" si="0"/>
        <v>3.3933406835904537E-3</v>
      </c>
      <c r="G42" s="24">
        <f t="shared" si="1"/>
        <v>4.7506769570266347E-3</v>
      </c>
      <c r="H42" s="10" t="s">
        <v>13</v>
      </c>
    </row>
    <row r="43" spans="1:8" x14ac:dyDescent="0.35">
      <c r="A43" s="71"/>
      <c r="B43" s="61"/>
      <c r="C43" s="11">
        <v>2023</v>
      </c>
      <c r="D43" s="16">
        <v>59972229202</v>
      </c>
      <c r="E43" s="16">
        <v>28711561013612</v>
      </c>
      <c r="F43" s="24">
        <f t="shared" si="0"/>
        <v>2.0887833013874613E-3</v>
      </c>
      <c r="G43" s="24">
        <f t="shared" si="1"/>
        <v>2.9242966219424457E-3</v>
      </c>
      <c r="H43" s="10" t="s">
        <v>13</v>
      </c>
    </row>
    <row r="44" spans="1:8" x14ac:dyDescent="0.35">
      <c r="A44" s="71"/>
      <c r="B44" s="61"/>
      <c r="C44" s="11">
        <v>2024</v>
      </c>
      <c r="D44" s="16"/>
      <c r="E44" s="11"/>
      <c r="F44" s="24" t="e">
        <f t="shared" si="0"/>
        <v>#DIV/0!</v>
      </c>
      <c r="G44" s="24" t="e">
        <f t="shared" si="1"/>
        <v>#DIV/0!</v>
      </c>
      <c r="H44" s="10" t="s">
        <v>13</v>
      </c>
    </row>
    <row r="45" spans="1:8" x14ac:dyDescent="0.35">
      <c r="A45" s="61" t="s">
        <v>71</v>
      </c>
      <c r="B45" s="61" t="s">
        <v>46</v>
      </c>
      <c r="C45" s="11">
        <v>2019</v>
      </c>
      <c r="D45" s="16">
        <v>-6857140631</v>
      </c>
      <c r="E45" s="58">
        <v>302636796677</v>
      </c>
      <c r="F45" s="24">
        <f t="shared" si="0"/>
        <v>-2.2657987086476237E-2</v>
      </c>
      <c r="G45" s="24">
        <f t="shared" si="1"/>
        <v>-3.1721181921066731E-2</v>
      </c>
      <c r="H45" s="10" t="s">
        <v>13</v>
      </c>
    </row>
    <row r="46" spans="1:8" x14ac:dyDescent="0.35">
      <c r="A46" s="61"/>
      <c r="B46" s="61"/>
      <c r="C46" s="11">
        <v>2020</v>
      </c>
      <c r="D46" s="16">
        <v>-43027059389</v>
      </c>
      <c r="E46" s="16">
        <v>270508602770</v>
      </c>
      <c r="F46" s="24">
        <f t="shared" si="0"/>
        <v>-0.15905985594692443</v>
      </c>
      <c r="G46" s="24">
        <f t="shared" si="1"/>
        <v>-0.22268379832569418</v>
      </c>
      <c r="H46" s="10" t="s">
        <v>13</v>
      </c>
    </row>
    <row r="47" spans="1:8" x14ac:dyDescent="0.35">
      <c r="A47" s="61"/>
      <c r="B47" s="61"/>
      <c r="C47" s="11">
        <v>2021</v>
      </c>
      <c r="D47" s="16">
        <v>-26689771966</v>
      </c>
      <c r="E47" s="16">
        <v>239333983354</v>
      </c>
      <c r="F47" s="24">
        <f t="shared" si="0"/>
        <v>-0.11151685018555445</v>
      </c>
      <c r="G47" s="24">
        <f t="shared" si="1"/>
        <v>-0.15612359025977621</v>
      </c>
      <c r="H47" s="10" t="s">
        <v>13</v>
      </c>
    </row>
    <row r="48" spans="1:8" x14ac:dyDescent="0.35">
      <c r="A48" s="61"/>
      <c r="B48" s="61"/>
      <c r="C48" s="11">
        <v>2022</v>
      </c>
      <c r="D48" s="16">
        <v>-21311924827</v>
      </c>
      <c r="E48" s="16">
        <v>224704254718</v>
      </c>
      <c r="F48" s="24">
        <f t="shared" si="0"/>
        <v>-9.4844331513642688E-2</v>
      </c>
      <c r="G48" s="24">
        <f t="shared" si="1"/>
        <v>-0.13278206411909976</v>
      </c>
      <c r="H48" s="10" t="s">
        <v>13</v>
      </c>
    </row>
    <row r="49" spans="1:8" x14ac:dyDescent="0.35">
      <c r="A49" s="61"/>
      <c r="B49" s="61"/>
      <c r="C49" s="11">
        <v>2023</v>
      </c>
      <c r="D49" s="16">
        <v>-777202431</v>
      </c>
      <c r="E49" s="16">
        <v>358763150139</v>
      </c>
      <c r="F49" s="24">
        <f t="shared" si="0"/>
        <v>-2.1663385180414403E-3</v>
      </c>
      <c r="G49" s="24">
        <f t="shared" si="1"/>
        <v>-3.0328739252580162E-3</v>
      </c>
      <c r="H49" s="10" t="s">
        <v>13</v>
      </c>
    </row>
    <row r="50" spans="1:8" x14ac:dyDescent="0.35">
      <c r="A50" s="61"/>
      <c r="B50" s="61"/>
      <c r="C50" s="11">
        <v>2024</v>
      </c>
      <c r="D50" s="16"/>
      <c r="E50" s="11"/>
      <c r="F50" s="24" t="e">
        <f t="shared" si="0"/>
        <v>#DIV/0!</v>
      </c>
      <c r="G50" s="24" t="e">
        <f t="shared" si="1"/>
        <v>#DIV/0!</v>
      </c>
      <c r="H50" s="10" t="s">
        <v>13</v>
      </c>
    </row>
    <row r="51" spans="1:8" x14ac:dyDescent="0.35">
      <c r="A51" s="61" t="s">
        <v>72</v>
      </c>
      <c r="B51" s="61" t="s">
        <v>47</v>
      </c>
      <c r="C51" s="11">
        <v>2019</v>
      </c>
      <c r="D51" s="16">
        <v>-3222370200</v>
      </c>
      <c r="E51" s="16">
        <v>351483053912</v>
      </c>
      <c r="F51" s="24">
        <f t="shared" si="0"/>
        <v>-9.1679247808253584E-3</v>
      </c>
      <c r="G51" s="24">
        <f t="shared" si="1"/>
        <v>-1.2835094693155502E-2</v>
      </c>
      <c r="H51" s="10" t="s">
        <v>13</v>
      </c>
    </row>
    <row r="52" spans="1:8" x14ac:dyDescent="0.35">
      <c r="A52" s="61"/>
      <c r="B52" s="61"/>
      <c r="C52" s="11">
        <v>2020</v>
      </c>
      <c r="D52" s="16">
        <v>-18218177373</v>
      </c>
      <c r="E52" s="16">
        <v>317031964534</v>
      </c>
      <c r="F52" s="24">
        <f t="shared" si="0"/>
        <v>-5.7464796648434471E-2</v>
      </c>
      <c r="G52" s="24">
        <f t="shared" si="1"/>
        <v>-8.0450715307808257E-2</v>
      </c>
      <c r="H52" s="10" t="s">
        <v>13</v>
      </c>
    </row>
    <row r="53" spans="1:8" x14ac:dyDescent="0.35">
      <c r="A53" s="61"/>
      <c r="B53" s="61"/>
      <c r="C53" s="11">
        <v>2021</v>
      </c>
      <c r="D53" s="16">
        <v>-13195658734</v>
      </c>
      <c r="E53" s="16">
        <v>301506104882</v>
      </c>
      <c r="F53" s="24">
        <f t="shared" si="0"/>
        <v>-4.3765809449080192E-2</v>
      </c>
      <c r="G53" s="24">
        <f t="shared" si="1"/>
        <v>-6.1272133228712264E-2</v>
      </c>
      <c r="H53" s="10" t="s">
        <v>13</v>
      </c>
    </row>
    <row r="54" spans="1:8" x14ac:dyDescent="0.35">
      <c r="A54" s="61"/>
      <c r="B54" s="61"/>
      <c r="C54" s="11">
        <v>2022</v>
      </c>
      <c r="D54" s="16">
        <v>-4140798603</v>
      </c>
      <c r="E54" s="16">
        <v>267905168207</v>
      </c>
      <c r="F54" s="24">
        <f t="shared" si="0"/>
        <v>-1.5456210235558295E-2</v>
      </c>
      <c r="G54" s="24">
        <f t="shared" si="1"/>
        <v>-2.1638694329781612E-2</v>
      </c>
      <c r="H54" s="10" t="s">
        <v>13</v>
      </c>
    </row>
    <row r="55" spans="1:8" x14ac:dyDescent="0.35">
      <c r="A55" s="61"/>
      <c r="B55" s="61"/>
      <c r="C55" s="11">
        <v>2023</v>
      </c>
      <c r="D55" s="16">
        <v>-2325989426</v>
      </c>
      <c r="E55" s="16">
        <v>243227525308</v>
      </c>
      <c r="F55" s="24">
        <f t="shared" si="0"/>
        <v>-9.5630189184163685E-3</v>
      </c>
      <c r="G55" s="24">
        <f t="shared" si="1"/>
        <v>-1.3388226485782915E-2</v>
      </c>
      <c r="H55" s="10" t="s">
        <v>13</v>
      </c>
    </row>
    <row r="56" spans="1:8" x14ac:dyDescent="0.35">
      <c r="A56" s="61"/>
      <c r="B56" s="61"/>
      <c r="C56" s="11">
        <v>2024</v>
      </c>
      <c r="D56" s="16"/>
      <c r="E56" s="11"/>
      <c r="F56" s="24" t="e">
        <f t="shared" si="0"/>
        <v>#DIV/0!</v>
      </c>
      <c r="G56" s="24" t="e">
        <f t="shared" si="1"/>
        <v>#DIV/0!</v>
      </c>
      <c r="H56" s="10" t="s">
        <v>13</v>
      </c>
    </row>
    <row r="57" spans="1:8" x14ac:dyDescent="0.35">
      <c r="A57" s="71" t="s">
        <v>73</v>
      </c>
      <c r="B57" s="61" t="s">
        <v>48</v>
      </c>
      <c r="C57" s="11">
        <v>2019</v>
      </c>
      <c r="D57" s="16">
        <v>-9421415790</v>
      </c>
      <c r="E57" s="58">
        <v>57163867424</v>
      </c>
      <c r="F57" s="24">
        <f t="shared" si="0"/>
        <v>-0.16481417746141613</v>
      </c>
      <c r="G57" s="24">
        <f t="shared" si="1"/>
        <v>-0.23073984844598258</v>
      </c>
      <c r="H57" s="10" t="s">
        <v>13</v>
      </c>
    </row>
    <row r="58" spans="1:8" x14ac:dyDescent="0.35">
      <c r="A58" s="71"/>
      <c r="B58" s="61"/>
      <c r="C58" s="11">
        <v>2020</v>
      </c>
      <c r="D58" s="16">
        <v>4039170019</v>
      </c>
      <c r="E58" s="16">
        <v>27606076935</v>
      </c>
      <c r="F58" s="24">
        <f t="shared" si="0"/>
        <v>0.14631452446178586</v>
      </c>
      <c r="G58" s="24">
        <f t="shared" si="1"/>
        <v>0.20484033424650019</v>
      </c>
      <c r="H58" s="10" t="s">
        <v>13</v>
      </c>
    </row>
    <row r="59" spans="1:8" x14ac:dyDescent="0.35">
      <c r="A59" s="71"/>
      <c r="B59" s="61"/>
      <c r="C59" s="11">
        <v>2021</v>
      </c>
      <c r="D59" s="16">
        <v>9224783939</v>
      </c>
      <c r="E59" s="16">
        <v>157277320994</v>
      </c>
      <c r="F59" s="24">
        <f t="shared" si="0"/>
        <v>5.8652982392495848E-2</v>
      </c>
      <c r="G59" s="24">
        <f t="shared" si="1"/>
        <v>8.2114175349494181E-2</v>
      </c>
      <c r="H59" s="10" t="s">
        <v>13</v>
      </c>
    </row>
    <row r="60" spans="1:8" x14ac:dyDescent="0.35">
      <c r="A60" s="71"/>
      <c r="B60" s="61"/>
      <c r="C60" s="11">
        <v>2022</v>
      </c>
      <c r="D60" s="16">
        <v>15345893870</v>
      </c>
      <c r="E60" s="16">
        <v>475033060324</v>
      </c>
      <c r="F60" s="24">
        <f t="shared" si="0"/>
        <v>3.2304896546638699E-2</v>
      </c>
      <c r="G60" s="24">
        <f t="shared" si="1"/>
        <v>4.5226855165294177E-2</v>
      </c>
      <c r="H60" s="10" t="s">
        <v>13</v>
      </c>
    </row>
    <row r="61" spans="1:8" x14ac:dyDescent="0.35">
      <c r="A61" s="71"/>
      <c r="B61" s="61"/>
      <c r="C61" s="11">
        <v>2023</v>
      </c>
      <c r="D61" s="16">
        <v>47888741039</v>
      </c>
      <c r="E61" s="16">
        <v>494887993945</v>
      </c>
      <c r="F61" s="24">
        <f t="shared" si="0"/>
        <v>9.6766827292080512E-2</v>
      </c>
      <c r="G61" s="24">
        <f t="shared" si="1"/>
        <v>0.13547355820891271</v>
      </c>
      <c r="H61" s="10" t="s">
        <v>13</v>
      </c>
    </row>
    <row r="62" spans="1:8" x14ac:dyDescent="0.35">
      <c r="A62" s="71"/>
      <c r="B62" s="61"/>
      <c r="C62" s="11">
        <v>2024</v>
      </c>
      <c r="D62" s="16">
        <v>11384870180</v>
      </c>
      <c r="E62" s="58">
        <v>493787067137</v>
      </c>
      <c r="F62" s="24">
        <f t="shared" si="0"/>
        <v>2.3056234028181414E-2</v>
      </c>
      <c r="G62" s="24">
        <f t="shared" si="1"/>
        <v>3.2278727639453976E-2</v>
      </c>
      <c r="H62" s="10" t="s">
        <v>13</v>
      </c>
    </row>
    <row r="63" spans="1:8" x14ac:dyDescent="0.35">
      <c r="A63" s="71" t="s">
        <v>74</v>
      </c>
      <c r="B63" s="61" t="s">
        <v>50</v>
      </c>
      <c r="C63" s="11">
        <v>2019</v>
      </c>
      <c r="D63" s="16">
        <v>52344151967</v>
      </c>
      <c r="E63" s="58">
        <v>527467886738</v>
      </c>
      <c r="F63" s="24">
        <f t="shared" si="0"/>
        <v>9.9236661194124984E-2</v>
      </c>
      <c r="G63" s="24">
        <f t="shared" si="1"/>
        <v>0.13893132567177496</v>
      </c>
      <c r="H63" s="10" t="s">
        <v>13</v>
      </c>
    </row>
    <row r="64" spans="1:8" x14ac:dyDescent="0.35">
      <c r="A64" s="71"/>
      <c r="B64" s="61"/>
      <c r="C64" s="11">
        <v>2020</v>
      </c>
      <c r="D64" s="16">
        <v>43944061538</v>
      </c>
      <c r="E64" s="16">
        <v>568048326214</v>
      </c>
      <c r="F64" s="24">
        <f t="shared" si="0"/>
        <v>7.7359723653943169E-2</v>
      </c>
      <c r="G64" s="24">
        <f t="shared" si="1"/>
        <v>0.10830361311552043</v>
      </c>
      <c r="H64" s="10" t="s">
        <v>13</v>
      </c>
    </row>
    <row r="65" spans="1:8" x14ac:dyDescent="0.35">
      <c r="A65" s="71"/>
      <c r="B65" s="61"/>
      <c r="C65" s="11">
        <v>2021</v>
      </c>
      <c r="D65" s="16">
        <v>51407237669</v>
      </c>
      <c r="E65" s="58">
        <v>552781459611</v>
      </c>
      <c r="F65" s="24">
        <f t="shared" si="0"/>
        <v>9.2997398474934365E-2</v>
      </c>
      <c r="G65" s="24">
        <f t="shared" si="1"/>
        <v>0.1301963578649081</v>
      </c>
      <c r="H65" s="10" t="s">
        <v>13</v>
      </c>
    </row>
    <row r="66" spans="1:8" x14ac:dyDescent="0.35">
      <c r="A66" s="71"/>
      <c r="B66" s="61"/>
      <c r="C66" s="11">
        <v>2022</v>
      </c>
      <c r="D66" s="16">
        <v>39081706280</v>
      </c>
      <c r="E66" s="16">
        <v>653425820330</v>
      </c>
      <c r="F66" s="24">
        <f t="shared" si="0"/>
        <v>5.9810471309907139E-2</v>
      </c>
      <c r="G66" s="24">
        <f t="shared" si="1"/>
        <v>8.373465983386999E-2</v>
      </c>
      <c r="H66" s="10" t="s">
        <v>13</v>
      </c>
    </row>
    <row r="67" spans="1:8" x14ac:dyDescent="0.35">
      <c r="A67" s="71"/>
      <c r="B67" s="61"/>
      <c r="C67" s="11">
        <v>2023</v>
      </c>
      <c r="D67" s="16">
        <v>52948808725</v>
      </c>
      <c r="E67" s="16">
        <v>829253927925</v>
      </c>
      <c r="F67" s="24">
        <f t="shared" ref="F67:F130" si="2">D67/E67</f>
        <v>6.3851140093470662E-2</v>
      </c>
      <c r="G67" s="24">
        <f t="shared" si="1"/>
        <v>8.9391596130858925E-2</v>
      </c>
      <c r="H67" s="10" t="s">
        <v>13</v>
      </c>
    </row>
    <row r="68" spans="1:8" x14ac:dyDescent="0.35">
      <c r="A68" s="71"/>
      <c r="B68" s="61"/>
      <c r="C68" s="11">
        <v>2024</v>
      </c>
      <c r="D68" s="16"/>
      <c r="E68" s="11"/>
      <c r="F68" s="24" t="e">
        <f t="shared" si="2"/>
        <v>#DIV/0!</v>
      </c>
      <c r="G68" s="24" t="e">
        <f t="shared" ref="G68:G131" si="3">F68*H68</f>
        <v>#DIV/0!</v>
      </c>
      <c r="H68" s="10" t="s">
        <v>13</v>
      </c>
    </row>
    <row r="69" spans="1:8" x14ac:dyDescent="0.35">
      <c r="A69" s="71" t="s">
        <v>75</v>
      </c>
      <c r="B69" s="61" t="s">
        <v>54</v>
      </c>
      <c r="C69" s="11">
        <v>2019</v>
      </c>
      <c r="D69" s="16">
        <v>9207473993</v>
      </c>
      <c r="E69" s="58">
        <v>357452208844</v>
      </c>
      <c r="F69" s="24">
        <f t="shared" si="2"/>
        <v>2.5758615460167274E-2</v>
      </c>
      <c r="G69" s="24">
        <f t="shared" si="3"/>
        <v>3.6062061644234179E-2</v>
      </c>
      <c r="H69" s="10" t="s">
        <v>13</v>
      </c>
    </row>
    <row r="70" spans="1:8" x14ac:dyDescent="0.35">
      <c r="A70" s="71"/>
      <c r="B70" s="61"/>
      <c r="C70" s="11">
        <v>2020</v>
      </c>
      <c r="D70" s="16">
        <v>-17589816911</v>
      </c>
      <c r="E70" s="16">
        <v>322122601641</v>
      </c>
      <c r="F70" s="24">
        <f t="shared" si="2"/>
        <v>-5.4605969346427738E-2</v>
      </c>
      <c r="G70" s="24">
        <f t="shared" si="3"/>
        <v>-7.6448357084998822E-2</v>
      </c>
      <c r="H70" s="10" t="s">
        <v>13</v>
      </c>
    </row>
    <row r="71" spans="1:8" x14ac:dyDescent="0.35">
      <c r="A71" s="71"/>
      <c r="B71" s="61"/>
      <c r="C71" s="11">
        <v>2021</v>
      </c>
      <c r="D71" s="16">
        <v>792053209</v>
      </c>
      <c r="E71" s="16">
        <v>298604232055</v>
      </c>
      <c r="F71" s="24">
        <f t="shared" si="2"/>
        <v>2.6525183636851852E-3</v>
      </c>
      <c r="G71" s="24">
        <f t="shared" si="3"/>
        <v>3.7135257091592592E-3</v>
      </c>
      <c r="H71" s="10" t="s">
        <v>13</v>
      </c>
    </row>
    <row r="72" spans="1:8" x14ac:dyDescent="0.35">
      <c r="A72" s="71"/>
      <c r="B72" s="61"/>
      <c r="C72" s="11">
        <v>2022</v>
      </c>
      <c r="D72" s="16">
        <v>10251704822</v>
      </c>
      <c r="E72" s="16">
        <v>270842050371</v>
      </c>
      <c r="F72" s="24">
        <f t="shared" si="2"/>
        <v>3.7851230294399241E-2</v>
      </c>
      <c r="G72" s="24">
        <f t="shared" si="3"/>
        <v>5.2991722412158937E-2</v>
      </c>
      <c r="H72" s="10" t="s">
        <v>13</v>
      </c>
    </row>
    <row r="73" spans="1:8" x14ac:dyDescent="0.35">
      <c r="A73" s="71"/>
      <c r="B73" s="61"/>
      <c r="C73" s="11">
        <v>2023</v>
      </c>
      <c r="D73" s="16">
        <v>6641990465</v>
      </c>
      <c r="E73" s="16">
        <v>237297109924</v>
      </c>
      <c r="F73" s="24">
        <f t="shared" si="2"/>
        <v>2.7990186931173559E-2</v>
      </c>
      <c r="G73" s="24">
        <f t="shared" si="3"/>
        <v>3.9186261703642977E-2</v>
      </c>
      <c r="H73" s="10" t="s">
        <v>13</v>
      </c>
    </row>
    <row r="74" spans="1:8" x14ac:dyDescent="0.35">
      <c r="A74" s="71"/>
      <c r="B74" s="61"/>
      <c r="C74" s="11">
        <v>2024</v>
      </c>
      <c r="D74" s="16">
        <v>27302926395</v>
      </c>
      <c r="E74" s="58">
        <v>204404324268</v>
      </c>
      <c r="F74" s="24">
        <f t="shared" si="2"/>
        <v>0.13357313497537557</v>
      </c>
      <c r="G74" s="24">
        <f t="shared" si="3"/>
        <v>0.18700238896552579</v>
      </c>
      <c r="H74" s="10" t="s">
        <v>13</v>
      </c>
    </row>
    <row r="75" spans="1:8" x14ac:dyDescent="0.35">
      <c r="A75" s="71" t="s">
        <v>76</v>
      </c>
      <c r="B75" s="61" t="s">
        <v>58</v>
      </c>
      <c r="C75" s="11">
        <v>2019</v>
      </c>
      <c r="D75" s="16">
        <v>-36224089028</v>
      </c>
      <c r="E75" s="58">
        <v>217821047351</v>
      </c>
      <c r="F75" s="24">
        <f t="shared" si="2"/>
        <v>-0.16630206065269706</v>
      </c>
      <c r="G75" s="24">
        <f t="shared" si="3"/>
        <v>-0.23282288491377587</v>
      </c>
      <c r="H75" s="10" t="s">
        <v>13</v>
      </c>
    </row>
    <row r="76" spans="1:8" x14ac:dyDescent="0.35">
      <c r="A76" s="71"/>
      <c r="B76" s="61"/>
      <c r="C76" s="11">
        <v>2020</v>
      </c>
      <c r="D76" s="16">
        <v>-43293065964</v>
      </c>
      <c r="E76" s="16">
        <v>177182837855</v>
      </c>
      <c r="F76" s="24">
        <f t="shared" si="2"/>
        <v>-0.2443411929062197</v>
      </c>
      <c r="G76" s="24">
        <f t="shared" si="3"/>
        <v>-0.34207767006870754</v>
      </c>
      <c r="H76" s="10" t="s">
        <v>13</v>
      </c>
    </row>
    <row r="77" spans="1:8" x14ac:dyDescent="0.35">
      <c r="A77" s="71"/>
      <c r="B77" s="61"/>
      <c r="C77" s="11">
        <v>2021</v>
      </c>
      <c r="D77" s="16">
        <v>-9741992566</v>
      </c>
      <c r="E77" s="16">
        <v>169199466266</v>
      </c>
      <c r="F77" s="24">
        <f t="shared" si="2"/>
        <v>-5.7576969839163238E-2</v>
      </c>
      <c r="G77" s="24">
        <f t="shared" si="3"/>
        <v>-8.0607757774828523E-2</v>
      </c>
      <c r="H77" s="10" t="s">
        <v>13</v>
      </c>
    </row>
    <row r="78" spans="1:8" x14ac:dyDescent="0.35">
      <c r="A78" s="71"/>
      <c r="B78" s="61"/>
      <c r="C78" s="11">
        <v>2022</v>
      </c>
      <c r="D78" s="16">
        <v>2849909490</v>
      </c>
      <c r="E78" s="16">
        <v>152312552325</v>
      </c>
      <c r="F78" s="24">
        <f t="shared" si="2"/>
        <v>1.8710929903655922E-2</v>
      </c>
      <c r="G78" s="24">
        <f t="shared" si="3"/>
        <v>2.619530186511829E-2</v>
      </c>
      <c r="H78" s="10" t="s">
        <v>13</v>
      </c>
    </row>
    <row r="79" spans="1:8" x14ac:dyDescent="0.35">
      <c r="A79" s="71"/>
      <c r="B79" s="61"/>
      <c r="C79" s="11">
        <v>2023</v>
      </c>
      <c r="D79" s="16">
        <v>31909343593</v>
      </c>
      <c r="E79" s="16">
        <v>148833938703</v>
      </c>
      <c r="F79" s="24">
        <f t="shared" si="2"/>
        <v>0.2143956134674061</v>
      </c>
      <c r="G79" s="24">
        <f t="shared" si="3"/>
        <v>0.30015385885436852</v>
      </c>
      <c r="H79" s="10" t="s">
        <v>13</v>
      </c>
    </row>
    <row r="80" spans="1:8" x14ac:dyDescent="0.35">
      <c r="A80" s="71"/>
      <c r="B80" s="61"/>
      <c r="C80" s="11">
        <v>2024</v>
      </c>
      <c r="D80" s="16">
        <v>1509725705</v>
      </c>
      <c r="E80" s="58">
        <v>144734481510</v>
      </c>
      <c r="F80" s="24">
        <f t="shared" si="2"/>
        <v>1.0431002268769588E-2</v>
      </c>
      <c r="G80" s="24">
        <f t="shared" si="3"/>
        <v>1.4603403176277422E-2</v>
      </c>
      <c r="H80" s="10" t="s">
        <v>13</v>
      </c>
    </row>
    <row r="81" spans="1:17" x14ac:dyDescent="0.35">
      <c r="A81" s="71" t="s">
        <v>77</v>
      </c>
      <c r="B81" s="61" t="s">
        <v>56</v>
      </c>
      <c r="C81" s="11">
        <v>2019</v>
      </c>
      <c r="D81" s="16">
        <v>-836872427578</v>
      </c>
      <c r="E81" s="58">
        <v>7191195907563</v>
      </c>
      <c r="F81" s="24">
        <f t="shared" si="2"/>
        <v>-0.11637458335655396</v>
      </c>
      <c r="G81" s="24">
        <f t="shared" si="3"/>
        <v>-0.16292441669917554</v>
      </c>
      <c r="H81" s="10" t="s">
        <v>13</v>
      </c>
    </row>
    <row r="82" spans="1:17" x14ac:dyDescent="0.35">
      <c r="A82" s="71"/>
      <c r="B82" s="61"/>
      <c r="C82" s="11">
        <v>2020</v>
      </c>
      <c r="D82" s="16">
        <v>-31727996800</v>
      </c>
      <c r="E82" s="16">
        <v>7829300699400</v>
      </c>
      <c r="F82" s="24">
        <f t="shared" si="2"/>
        <v>-4.0524687987052894E-3</v>
      </c>
      <c r="G82" s="24">
        <f t="shared" si="3"/>
        <v>-5.6734563181874047E-3</v>
      </c>
      <c r="H82" s="10" t="s">
        <v>13</v>
      </c>
    </row>
    <row r="83" spans="1:17" x14ac:dyDescent="0.35">
      <c r="A83" s="71"/>
      <c r="B83" s="61"/>
      <c r="C83" s="11">
        <v>2021</v>
      </c>
      <c r="D83" s="16">
        <v>1986870963476</v>
      </c>
      <c r="E83" s="16">
        <v>11834226188344</v>
      </c>
      <c r="F83" s="24">
        <f t="shared" si="2"/>
        <v>0.16789192059155911</v>
      </c>
      <c r="G83" s="24">
        <f t="shared" si="3"/>
        <v>0.23504868882818272</v>
      </c>
      <c r="H83" s="10" t="s">
        <v>13</v>
      </c>
    </row>
    <row r="84" spans="1:17" x14ac:dyDescent="0.35">
      <c r="A84" s="71"/>
      <c r="B84" s="61"/>
      <c r="C84" s="11">
        <v>2022</v>
      </c>
      <c r="D84" s="16">
        <v>4137525631852</v>
      </c>
      <c r="E84" s="16">
        <v>18169327066543</v>
      </c>
      <c r="F84" s="24">
        <f t="shared" si="2"/>
        <v>0.227720356218962</v>
      </c>
      <c r="G84" s="24">
        <f t="shared" si="3"/>
        <v>0.31880849870654676</v>
      </c>
      <c r="H84" s="10" t="s">
        <v>13</v>
      </c>
    </row>
    <row r="85" spans="1:17" x14ac:dyDescent="0.35">
      <c r="A85" s="71"/>
      <c r="B85" s="61"/>
      <c r="C85" s="11">
        <v>2023</v>
      </c>
      <c r="D85" s="16">
        <v>1696270825840</v>
      </c>
      <c r="E85" s="16">
        <v>19372874473675</v>
      </c>
      <c r="F85" s="24">
        <f t="shared" si="2"/>
        <v>8.755906760997148E-2</v>
      </c>
      <c r="G85" s="24">
        <f t="shared" si="3"/>
        <v>0.12258269465396006</v>
      </c>
      <c r="H85" s="10" t="s">
        <v>13</v>
      </c>
    </row>
    <row r="86" spans="1:17" x14ac:dyDescent="0.35">
      <c r="A86" s="71"/>
      <c r="B86" s="61"/>
      <c r="C86" s="11">
        <v>2024</v>
      </c>
      <c r="D86" s="16"/>
      <c r="E86" s="11"/>
      <c r="F86" s="24" t="e">
        <f t="shared" si="2"/>
        <v>#DIV/0!</v>
      </c>
      <c r="G86" s="24" t="e">
        <f t="shared" si="3"/>
        <v>#DIV/0!</v>
      </c>
      <c r="H86" s="10" t="s">
        <v>13</v>
      </c>
    </row>
    <row r="87" spans="1:17" x14ac:dyDescent="0.35">
      <c r="A87" s="71" t="s">
        <v>78</v>
      </c>
      <c r="B87" s="61" t="s">
        <v>55</v>
      </c>
      <c r="C87" s="11">
        <v>2019</v>
      </c>
      <c r="D87" s="16">
        <v>-276072942000</v>
      </c>
      <c r="E87" s="58">
        <v>479265331000</v>
      </c>
      <c r="F87" s="24">
        <f t="shared" si="2"/>
        <v>-0.57603361675247067</v>
      </c>
      <c r="G87" s="24">
        <f t="shared" si="3"/>
        <v>-0.80644706345345885</v>
      </c>
      <c r="H87" s="10" t="s">
        <v>13</v>
      </c>
    </row>
    <row r="88" spans="1:17" x14ac:dyDescent="0.35">
      <c r="A88" s="71"/>
      <c r="B88" s="61"/>
      <c r="C88" s="11">
        <v>2020</v>
      </c>
      <c r="D88" s="16">
        <v>-53221960000</v>
      </c>
      <c r="E88" s="16">
        <v>243302339000</v>
      </c>
      <c r="F88" s="24">
        <f t="shared" si="2"/>
        <v>-0.21874824639478702</v>
      </c>
      <c r="G88" s="24">
        <f t="shared" si="3"/>
        <v>-0.30624754495270179</v>
      </c>
      <c r="H88" s="10" t="s">
        <v>13</v>
      </c>
      <c r="I88" s="12"/>
      <c r="J88" s="12"/>
      <c r="K88" s="12"/>
      <c r="L88" s="12"/>
      <c r="M88" s="12"/>
      <c r="N88" s="12"/>
      <c r="O88" s="12"/>
      <c r="P88" s="12"/>
      <c r="Q88" s="12"/>
    </row>
    <row r="89" spans="1:17" x14ac:dyDescent="0.35">
      <c r="A89" s="71"/>
      <c r="B89" s="61"/>
      <c r="C89" s="11">
        <v>2021</v>
      </c>
      <c r="D89" s="16">
        <v>188614656000</v>
      </c>
      <c r="E89" s="16">
        <v>91040495000</v>
      </c>
      <c r="F89" s="24">
        <f t="shared" si="2"/>
        <v>2.0717665913393812</v>
      </c>
      <c r="G89" s="24">
        <f t="shared" si="3"/>
        <v>2.9004732278751337</v>
      </c>
      <c r="H89" s="10" t="s">
        <v>13</v>
      </c>
      <c r="I89" s="12"/>
      <c r="J89" s="12"/>
      <c r="K89" s="12"/>
      <c r="L89" s="12"/>
      <c r="M89" s="12"/>
      <c r="N89" s="12"/>
      <c r="O89" s="12"/>
      <c r="P89" s="12"/>
      <c r="Q89" s="12"/>
    </row>
    <row r="90" spans="1:17" x14ac:dyDescent="0.35">
      <c r="A90" s="71"/>
      <c r="B90" s="61"/>
      <c r="C90" s="11">
        <v>2022</v>
      </c>
      <c r="D90" s="16">
        <v>-14903708000</v>
      </c>
      <c r="E90" s="16">
        <v>73091558000</v>
      </c>
      <c r="F90" s="24">
        <f t="shared" si="2"/>
        <v>-0.20390464244858483</v>
      </c>
      <c r="G90" s="24">
        <f t="shared" si="3"/>
        <v>-0.28546649942801877</v>
      </c>
      <c r="H90" s="10" t="s">
        <v>13</v>
      </c>
      <c r="I90" s="12"/>
      <c r="J90" s="12"/>
      <c r="K90" s="12"/>
      <c r="L90" s="12"/>
      <c r="M90" s="12"/>
      <c r="N90" s="12"/>
      <c r="O90" s="12"/>
      <c r="P90" s="12"/>
      <c r="Q90" s="12"/>
    </row>
    <row r="91" spans="1:17" x14ac:dyDescent="0.35">
      <c r="A91" s="71"/>
      <c r="B91" s="61"/>
      <c r="C91" s="11">
        <v>2023</v>
      </c>
      <c r="D91" s="16">
        <v>-1179493000</v>
      </c>
      <c r="E91" s="16">
        <v>68834522000</v>
      </c>
      <c r="F91" s="24">
        <f t="shared" si="2"/>
        <v>-1.7135195621755025E-2</v>
      </c>
      <c r="G91" s="24">
        <f t="shared" si="3"/>
        <v>-2.3989273870457035E-2</v>
      </c>
      <c r="H91" s="10" t="s">
        <v>13</v>
      </c>
      <c r="I91" s="12"/>
      <c r="J91" s="12"/>
      <c r="K91" s="12"/>
      <c r="L91" s="12"/>
      <c r="M91" s="12"/>
      <c r="N91" s="12"/>
      <c r="O91" s="12"/>
      <c r="P91" s="12"/>
      <c r="Q91" s="12"/>
    </row>
    <row r="92" spans="1:17" x14ac:dyDescent="0.35">
      <c r="A92" s="71"/>
      <c r="B92" s="61"/>
      <c r="C92" s="11">
        <v>2024</v>
      </c>
      <c r="D92" s="16">
        <v>-2739815000</v>
      </c>
      <c r="E92" s="58">
        <v>65778339000</v>
      </c>
      <c r="F92" s="24">
        <f t="shared" si="2"/>
        <v>-4.1652237524574767E-2</v>
      </c>
      <c r="G92" s="24">
        <f t="shared" si="3"/>
        <v>-5.831313253440467E-2</v>
      </c>
      <c r="H92" s="10" t="s">
        <v>13</v>
      </c>
      <c r="I92" s="12"/>
      <c r="J92" s="12"/>
      <c r="K92" s="12"/>
      <c r="L92" s="12"/>
      <c r="M92" s="12"/>
      <c r="N92" s="12"/>
      <c r="O92" s="12"/>
      <c r="P92" s="12"/>
      <c r="Q92" s="12"/>
    </row>
    <row r="93" spans="1:17" x14ac:dyDescent="0.35">
      <c r="A93" s="71" t="s">
        <v>79</v>
      </c>
      <c r="B93" s="61" t="s">
        <v>59</v>
      </c>
      <c r="C93" s="11">
        <v>2019</v>
      </c>
      <c r="D93" s="16">
        <v>100615000000</v>
      </c>
      <c r="E93" s="58">
        <v>3266151000000</v>
      </c>
      <c r="F93" s="24">
        <f t="shared" si="2"/>
        <v>3.0805373052256311E-2</v>
      </c>
      <c r="G93" s="24">
        <f t="shared" si="3"/>
        <v>4.312752227315883E-2</v>
      </c>
      <c r="H93" s="10" t="s">
        <v>13</v>
      </c>
      <c r="I93" s="12"/>
      <c r="J93" s="12"/>
      <c r="K93" s="12"/>
      <c r="L93" s="12"/>
      <c r="M93" s="12"/>
      <c r="N93" s="12"/>
      <c r="O93" s="12"/>
      <c r="P93" s="12"/>
      <c r="Q93" s="12"/>
    </row>
    <row r="94" spans="1:17" x14ac:dyDescent="0.35">
      <c r="A94" s="71"/>
      <c r="B94" s="61"/>
      <c r="C94" s="11">
        <v>2020</v>
      </c>
      <c r="D94" s="16">
        <v>52214000000</v>
      </c>
      <c r="E94" s="16">
        <v>3837040000000</v>
      </c>
      <c r="F94" s="24">
        <f t="shared" si="2"/>
        <v>1.3607885244876258E-2</v>
      </c>
      <c r="G94" s="24">
        <f t="shared" si="3"/>
        <v>1.9051039342826759E-2</v>
      </c>
      <c r="H94" s="10" t="s">
        <v>13</v>
      </c>
      <c r="I94" s="12"/>
      <c r="J94" s="12"/>
      <c r="K94" s="12"/>
      <c r="L94" s="12"/>
      <c r="M94" s="12"/>
      <c r="N94" s="12"/>
      <c r="O94" s="12"/>
      <c r="P94" s="12"/>
      <c r="Q94" s="12"/>
    </row>
    <row r="95" spans="1:17" x14ac:dyDescent="0.35">
      <c r="A95" s="71"/>
      <c r="B95" s="61"/>
      <c r="C95" s="11">
        <v>2021</v>
      </c>
      <c r="D95" s="16">
        <v>697621000000</v>
      </c>
      <c r="E95" s="16">
        <v>4051811000000</v>
      </c>
      <c r="F95" s="24">
        <f t="shared" si="2"/>
        <v>0.17217510885873008</v>
      </c>
      <c r="G95" s="24">
        <f t="shared" si="3"/>
        <v>0.2410451524022221</v>
      </c>
      <c r="H95" s="10" t="s">
        <v>13</v>
      </c>
      <c r="I95" s="12"/>
      <c r="J95" s="12"/>
      <c r="K95" s="12"/>
      <c r="L95" s="12"/>
      <c r="M95" s="12"/>
      <c r="N95" s="12"/>
      <c r="O95" s="12"/>
      <c r="P95" s="12"/>
      <c r="Q95" s="12"/>
    </row>
    <row r="96" spans="1:17" x14ac:dyDescent="0.35">
      <c r="A96" s="71"/>
      <c r="B96" s="61"/>
      <c r="C96" s="11">
        <v>2022</v>
      </c>
      <c r="D96" s="16">
        <v>1413818000000</v>
      </c>
      <c r="E96" s="16">
        <v>4403862000000</v>
      </c>
      <c r="F96" s="24">
        <f t="shared" si="2"/>
        <v>0.32104048673641455</v>
      </c>
      <c r="G96" s="24">
        <f t="shared" si="3"/>
        <v>0.44945668143098033</v>
      </c>
      <c r="H96" s="10" t="s">
        <v>13</v>
      </c>
      <c r="I96" s="12"/>
      <c r="J96" s="12"/>
      <c r="K96" s="12"/>
      <c r="L96" s="12"/>
      <c r="M96" s="12"/>
      <c r="N96" s="12"/>
      <c r="O96" s="12"/>
      <c r="P96" s="12"/>
      <c r="Q96" s="12"/>
    </row>
    <row r="97" spans="1:17" x14ac:dyDescent="0.35">
      <c r="A97" s="71"/>
      <c r="B97" s="61"/>
      <c r="C97" s="11">
        <v>2023</v>
      </c>
      <c r="D97" s="16">
        <v>310012000000</v>
      </c>
      <c r="E97" s="16">
        <v>4068706000000</v>
      </c>
      <c r="F97" s="24">
        <f t="shared" si="2"/>
        <v>7.619424947391136E-2</v>
      </c>
      <c r="G97" s="24">
        <f t="shared" si="3"/>
        <v>0.1066719492634759</v>
      </c>
      <c r="H97" s="10" t="s">
        <v>13</v>
      </c>
      <c r="I97" s="12"/>
      <c r="J97" s="12"/>
      <c r="K97" s="12"/>
      <c r="L97" s="12"/>
      <c r="M97" s="12"/>
      <c r="N97" s="12"/>
      <c r="O97" s="12"/>
      <c r="P97" s="12"/>
      <c r="Q97" s="12"/>
    </row>
    <row r="98" spans="1:17" x14ac:dyDescent="0.35">
      <c r="A98" s="71"/>
      <c r="B98" s="61"/>
      <c r="C98" s="11">
        <v>2024</v>
      </c>
      <c r="D98" s="16">
        <v>721499000000</v>
      </c>
      <c r="E98" s="58">
        <v>4409507000000</v>
      </c>
      <c r="F98" s="24">
        <f t="shared" si="2"/>
        <v>0.16362350711768911</v>
      </c>
      <c r="G98" s="24">
        <f t="shared" si="3"/>
        <v>0.22907290996476473</v>
      </c>
      <c r="H98" s="10" t="s">
        <v>13</v>
      </c>
      <c r="I98" s="12"/>
      <c r="J98" s="12"/>
      <c r="K98" s="12"/>
      <c r="L98" s="12"/>
      <c r="M98" s="12"/>
      <c r="N98" s="12"/>
      <c r="O98" s="12"/>
      <c r="P98" s="12"/>
      <c r="Q98" s="12"/>
    </row>
    <row r="99" spans="1:17" x14ac:dyDescent="0.35">
      <c r="A99" s="71" t="s">
        <v>80</v>
      </c>
      <c r="B99" s="61" t="s">
        <v>63</v>
      </c>
      <c r="C99" s="11">
        <v>2019</v>
      </c>
      <c r="D99" s="16">
        <v>4518959735</v>
      </c>
      <c r="E99" s="58">
        <v>269602629189</v>
      </c>
      <c r="F99" s="24">
        <f t="shared" si="2"/>
        <v>1.6761556623515219E-2</v>
      </c>
      <c r="G99" s="24">
        <f t="shared" si="3"/>
        <v>2.3466179272921304E-2</v>
      </c>
      <c r="H99" s="10" t="s">
        <v>13</v>
      </c>
      <c r="I99" s="12"/>
      <c r="J99" s="12"/>
      <c r="K99" s="12"/>
      <c r="L99" s="12"/>
      <c r="M99" s="12"/>
      <c r="N99" s="12"/>
      <c r="O99" s="12"/>
      <c r="P99" s="12"/>
      <c r="Q99" s="12"/>
    </row>
    <row r="100" spans="1:17" x14ac:dyDescent="0.35">
      <c r="A100" s="71"/>
      <c r="B100" s="61"/>
      <c r="C100" s="11">
        <v>2020</v>
      </c>
      <c r="D100" s="16">
        <v>-33601480667</v>
      </c>
      <c r="E100" s="16">
        <v>220884904490</v>
      </c>
      <c r="F100" s="24">
        <f t="shared" si="2"/>
        <v>-0.15212212325954227</v>
      </c>
      <c r="G100" s="24">
        <f t="shared" si="3"/>
        <v>-0.21297097256335917</v>
      </c>
      <c r="H100" s="10" t="s">
        <v>13</v>
      </c>
      <c r="I100" s="12"/>
      <c r="J100" s="12"/>
      <c r="K100" s="12"/>
      <c r="L100" s="12"/>
      <c r="M100" s="12"/>
      <c r="N100" s="12"/>
      <c r="O100" s="12"/>
      <c r="P100" s="12"/>
      <c r="Q100" s="12"/>
    </row>
    <row r="101" spans="1:17" x14ac:dyDescent="0.35">
      <c r="A101" s="71"/>
      <c r="B101" s="61"/>
      <c r="C101" s="11">
        <v>2021</v>
      </c>
      <c r="D101" s="16">
        <v>-9622676055</v>
      </c>
      <c r="E101" s="16">
        <v>222474205879</v>
      </c>
      <c r="F101" s="24">
        <f t="shared" si="2"/>
        <v>-4.3252996530454467E-2</v>
      </c>
      <c r="G101" s="24">
        <f t="shared" si="3"/>
        <v>-6.0554195142636248E-2</v>
      </c>
      <c r="H101" s="10" t="s">
        <v>13</v>
      </c>
      <c r="I101" s="12"/>
      <c r="J101" s="12"/>
      <c r="K101" s="12"/>
      <c r="L101" s="12"/>
      <c r="M101" s="12"/>
      <c r="N101" s="12"/>
      <c r="O101" s="12"/>
      <c r="P101" s="12"/>
      <c r="Q101" s="12"/>
    </row>
    <row r="102" spans="1:17" x14ac:dyDescent="0.35">
      <c r="A102" s="71"/>
      <c r="B102" s="61"/>
      <c r="C102" s="11">
        <v>2022</v>
      </c>
      <c r="D102" s="16">
        <v>19938518188</v>
      </c>
      <c r="E102" s="16">
        <v>291613017757</v>
      </c>
      <c r="F102" s="24">
        <f t="shared" si="2"/>
        <v>6.8373210295483752E-2</v>
      </c>
      <c r="G102" s="24">
        <f t="shared" si="3"/>
        <v>9.572249441367725E-2</v>
      </c>
      <c r="H102" s="10" t="s">
        <v>13</v>
      </c>
      <c r="I102" s="12"/>
      <c r="J102" s="12"/>
      <c r="K102" s="12"/>
      <c r="L102" s="12"/>
      <c r="M102" s="12"/>
      <c r="N102" s="12"/>
      <c r="O102" s="12"/>
      <c r="P102" s="12"/>
      <c r="Q102" s="12"/>
    </row>
    <row r="103" spans="1:17" x14ac:dyDescent="0.35">
      <c r="A103" s="71"/>
      <c r="B103" s="61"/>
      <c r="C103" s="11">
        <v>2023</v>
      </c>
      <c r="D103" s="16">
        <v>5169299510</v>
      </c>
      <c r="E103" s="16">
        <v>351818919026</v>
      </c>
      <c r="F103" s="24">
        <f t="shared" si="2"/>
        <v>1.4693068594238903E-2</v>
      </c>
      <c r="G103" s="24">
        <f t="shared" si="3"/>
        <v>2.0570296031934464E-2</v>
      </c>
      <c r="H103" s="10" t="s">
        <v>13</v>
      </c>
      <c r="I103" s="12"/>
      <c r="J103" s="12"/>
      <c r="K103" s="12"/>
      <c r="L103" s="12"/>
      <c r="M103" s="12"/>
      <c r="N103" s="12"/>
      <c r="O103" s="12"/>
      <c r="P103" s="12"/>
      <c r="Q103" s="12"/>
    </row>
    <row r="104" spans="1:17" x14ac:dyDescent="0.35">
      <c r="A104" s="71"/>
      <c r="B104" s="61"/>
      <c r="C104" s="11">
        <v>2024</v>
      </c>
      <c r="D104" s="16">
        <v>4015742120</v>
      </c>
      <c r="E104" s="58">
        <v>353112979380</v>
      </c>
      <c r="F104" s="24">
        <f t="shared" si="2"/>
        <v>1.1372400207579139E-2</v>
      </c>
      <c r="G104" s="24">
        <f t="shared" si="3"/>
        <v>1.5921360290610795E-2</v>
      </c>
      <c r="H104" s="10" t="s">
        <v>13</v>
      </c>
      <c r="I104" s="12"/>
      <c r="J104" s="12"/>
      <c r="K104" s="12"/>
      <c r="L104" s="12"/>
      <c r="M104" s="12"/>
      <c r="N104" s="12"/>
      <c r="O104" s="12"/>
      <c r="P104" s="12"/>
      <c r="Q104" s="12"/>
    </row>
    <row r="105" spans="1:17" x14ac:dyDescent="0.35">
      <c r="A105" s="71" t="s">
        <v>81</v>
      </c>
      <c r="B105" s="61" t="s">
        <v>39</v>
      </c>
      <c r="C105" s="11">
        <v>2019</v>
      </c>
      <c r="D105" s="16">
        <v>22186962539</v>
      </c>
      <c r="E105" s="58">
        <v>193198983272</v>
      </c>
      <c r="F105" s="24">
        <f t="shared" si="2"/>
        <v>0.11483995496893237</v>
      </c>
      <c r="G105" s="24">
        <f t="shared" si="3"/>
        <v>0.1607759369565053</v>
      </c>
      <c r="H105" s="10" t="s">
        <v>13</v>
      </c>
      <c r="I105" s="12"/>
      <c r="J105" s="12"/>
      <c r="K105" s="12"/>
      <c r="L105" s="12"/>
      <c r="M105" s="12"/>
      <c r="N105" s="12"/>
      <c r="O105" s="12"/>
      <c r="P105" s="12"/>
      <c r="Q105" s="12"/>
    </row>
    <row r="106" spans="1:17" x14ac:dyDescent="0.35">
      <c r="A106" s="71"/>
      <c r="B106" s="61"/>
      <c r="C106" s="11">
        <v>2020</v>
      </c>
      <c r="D106" s="16">
        <v>6618117086</v>
      </c>
      <c r="E106" s="16">
        <v>335775952688</v>
      </c>
      <c r="F106" s="24">
        <f t="shared" si="2"/>
        <v>1.9709919763520097E-2</v>
      </c>
      <c r="G106" s="24">
        <f t="shared" si="3"/>
        <v>2.7593887668928133E-2</v>
      </c>
      <c r="H106" s="10" t="s">
        <v>13</v>
      </c>
      <c r="I106" s="12"/>
      <c r="J106" s="12"/>
      <c r="K106" s="12"/>
      <c r="L106" s="12"/>
      <c r="M106" s="12"/>
      <c r="N106" s="12"/>
      <c r="O106" s="12"/>
      <c r="P106" s="12"/>
      <c r="Q106" s="12"/>
    </row>
    <row r="107" spans="1:17" x14ac:dyDescent="0.35">
      <c r="A107" s="71"/>
      <c r="B107" s="61"/>
      <c r="C107" s="11">
        <v>2021</v>
      </c>
      <c r="D107" s="16">
        <v>3450833932</v>
      </c>
      <c r="E107" s="16">
        <v>301477751273</v>
      </c>
      <c r="F107" s="24">
        <f t="shared" si="2"/>
        <v>1.144639668243755E-2</v>
      </c>
      <c r="G107" s="24">
        <f t="shared" si="3"/>
        <v>1.6024955355412568E-2</v>
      </c>
      <c r="H107" s="10" t="s">
        <v>13</v>
      </c>
      <c r="I107" s="12"/>
      <c r="J107" s="12"/>
      <c r="K107" s="12"/>
      <c r="L107" s="12"/>
      <c r="M107" s="12"/>
      <c r="N107" s="12"/>
      <c r="O107" s="12"/>
      <c r="P107" s="12"/>
      <c r="Q107" s="12"/>
    </row>
    <row r="108" spans="1:17" x14ac:dyDescent="0.35">
      <c r="A108" s="71"/>
      <c r="B108" s="61"/>
      <c r="C108" s="11">
        <v>2022</v>
      </c>
      <c r="D108" s="16">
        <v>-86113836298</v>
      </c>
      <c r="E108" s="16">
        <v>226862555471</v>
      </c>
      <c r="F108" s="24">
        <f t="shared" si="2"/>
        <v>-0.37958593968588172</v>
      </c>
      <c r="G108" s="24">
        <f t="shared" si="3"/>
        <v>-0.53142031556023439</v>
      </c>
      <c r="H108" s="10" t="s">
        <v>13</v>
      </c>
      <c r="I108" s="12"/>
      <c r="J108" s="12"/>
      <c r="K108" s="12"/>
      <c r="L108" s="12"/>
      <c r="M108" s="12"/>
      <c r="N108" s="12"/>
      <c r="O108" s="12"/>
      <c r="P108" s="12"/>
      <c r="Q108" s="12"/>
    </row>
    <row r="109" spans="1:17" x14ac:dyDescent="0.35">
      <c r="A109" s="71"/>
      <c r="B109" s="61"/>
      <c r="C109" s="11">
        <v>2023</v>
      </c>
      <c r="D109" s="16">
        <v>-663731135</v>
      </c>
      <c r="E109" s="16">
        <v>204597530054</v>
      </c>
      <c r="F109" s="24">
        <f t="shared" si="2"/>
        <v>-3.2440818558504571E-3</v>
      </c>
      <c r="G109" s="24">
        <f t="shared" si="3"/>
        <v>-4.5417145981906399E-3</v>
      </c>
      <c r="H109" s="10" t="s">
        <v>13</v>
      </c>
      <c r="I109" s="12"/>
      <c r="J109" s="12"/>
      <c r="K109" s="12"/>
      <c r="L109" s="12"/>
      <c r="M109" s="12"/>
      <c r="N109" s="12"/>
      <c r="O109" s="12"/>
      <c r="P109" s="12"/>
      <c r="Q109" s="12"/>
    </row>
    <row r="110" spans="1:17" x14ac:dyDescent="0.35">
      <c r="A110" s="71"/>
      <c r="B110" s="61"/>
      <c r="C110" s="11">
        <v>2024</v>
      </c>
      <c r="D110" s="16">
        <v>7108872672</v>
      </c>
      <c r="E110" s="58">
        <v>178309954258</v>
      </c>
      <c r="F110" s="24">
        <f t="shared" si="2"/>
        <v>3.9868064021339154E-2</v>
      </c>
      <c r="G110" s="24">
        <f t="shared" si="3"/>
        <v>5.5815289629874809E-2</v>
      </c>
      <c r="H110" s="10" t="s">
        <v>13</v>
      </c>
      <c r="I110" s="12"/>
      <c r="J110" s="12"/>
      <c r="K110" s="12"/>
      <c r="L110" s="12"/>
      <c r="M110" s="12"/>
      <c r="N110" s="12"/>
      <c r="O110" s="12"/>
      <c r="P110" s="12"/>
      <c r="Q110" s="12"/>
    </row>
    <row r="111" spans="1:17" x14ac:dyDescent="0.35">
      <c r="A111" s="71" t="s">
        <v>82</v>
      </c>
      <c r="B111" s="61" t="s">
        <v>62</v>
      </c>
      <c r="C111" s="11">
        <v>2019</v>
      </c>
      <c r="D111" s="16">
        <v>948039895</v>
      </c>
      <c r="E111" s="58">
        <v>98890963872</v>
      </c>
      <c r="F111" s="24">
        <f t="shared" si="2"/>
        <v>9.5867191286263531E-3</v>
      </c>
      <c r="G111" s="24">
        <f t="shared" si="3"/>
        <v>1.3421406780076894E-2</v>
      </c>
      <c r="H111" s="10" t="s">
        <v>13</v>
      </c>
      <c r="I111" s="12"/>
      <c r="J111" s="12"/>
      <c r="K111" s="12"/>
      <c r="L111" s="12"/>
      <c r="M111" s="12"/>
      <c r="N111" s="12"/>
      <c r="O111" s="12"/>
      <c r="P111" s="12"/>
      <c r="Q111" s="12"/>
    </row>
    <row r="112" spans="1:17" x14ac:dyDescent="0.35">
      <c r="A112" s="71"/>
      <c r="B112" s="61"/>
      <c r="C112" s="11">
        <v>2020</v>
      </c>
      <c r="D112" s="16">
        <v>-9242134862</v>
      </c>
      <c r="E112" s="16">
        <v>86141743970</v>
      </c>
      <c r="F112" s="24">
        <f t="shared" si="2"/>
        <v>-0.10728985084419344</v>
      </c>
      <c r="G112" s="24">
        <f t="shared" si="3"/>
        <v>-0.1502057911818708</v>
      </c>
      <c r="H112" s="10" t="s">
        <v>13</v>
      </c>
      <c r="I112" s="12"/>
      <c r="J112" s="12"/>
      <c r="K112" s="12"/>
      <c r="L112" s="12"/>
      <c r="M112" s="12"/>
      <c r="N112" s="12"/>
      <c r="O112" s="12"/>
      <c r="P112" s="12"/>
      <c r="Q112" s="12"/>
    </row>
    <row r="113" spans="1:17" x14ac:dyDescent="0.35">
      <c r="A113" s="71"/>
      <c r="B113" s="61"/>
      <c r="C113" s="11">
        <v>2021</v>
      </c>
      <c r="D113" s="16">
        <v>-4928794993</v>
      </c>
      <c r="E113" s="58">
        <v>76740944634</v>
      </c>
      <c r="F113" s="24">
        <f t="shared" si="2"/>
        <v>-6.4226405037191875E-2</v>
      </c>
      <c r="G113" s="24">
        <f t="shared" si="3"/>
        <v>-8.9916967052068614E-2</v>
      </c>
      <c r="H113" s="10" t="s">
        <v>13</v>
      </c>
      <c r="I113" s="12"/>
      <c r="J113" s="12"/>
      <c r="K113" s="12"/>
      <c r="L113" s="12"/>
      <c r="M113" s="12"/>
      <c r="N113" s="12"/>
      <c r="O113" s="12"/>
      <c r="P113" s="12"/>
      <c r="Q113" s="12"/>
    </row>
    <row r="114" spans="1:17" x14ac:dyDescent="0.35">
      <c r="A114" s="71"/>
      <c r="B114" s="61"/>
      <c r="C114" s="11">
        <v>2022</v>
      </c>
      <c r="D114" s="16">
        <v>-4266277212</v>
      </c>
      <c r="E114" s="16">
        <v>70849504985</v>
      </c>
      <c r="F114" s="24">
        <f t="shared" si="2"/>
        <v>-6.0216048268837453E-2</v>
      </c>
      <c r="G114" s="24">
        <f t="shared" si="3"/>
        <v>-8.4302467576372428E-2</v>
      </c>
      <c r="H114" s="10" t="s">
        <v>13</v>
      </c>
      <c r="I114" s="12"/>
      <c r="J114" s="12"/>
      <c r="K114" s="12"/>
      <c r="L114" s="12"/>
      <c r="M114" s="12"/>
      <c r="N114" s="12"/>
      <c r="O114" s="12"/>
      <c r="P114" s="12"/>
      <c r="Q114" s="12"/>
    </row>
    <row r="115" spans="1:17" x14ac:dyDescent="0.35">
      <c r="A115" s="71"/>
      <c r="B115" s="61"/>
      <c r="C115" s="11">
        <v>2023</v>
      </c>
      <c r="D115" s="16">
        <v>-3464696605</v>
      </c>
      <c r="E115" s="16">
        <v>65403191775</v>
      </c>
      <c r="F115" s="24">
        <f t="shared" si="2"/>
        <v>-5.2974426950281664E-2</v>
      </c>
      <c r="G115" s="24">
        <f t="shared" si="3"/>
        <v>-7.4164197730394329E-2</v>
      </c>
      <c r="H115" s="10" t="s">
        <v>13</v>
      </c>
      <c r="I115" s="12"/>
      <c r="J115" s="12"/>
      <c r="K115" s="12"/>
      <c r="L115" s="12"/>
      <c r="M115" s="12"/>
      <c r="N115" s="12"/>
      <c r="O115" s="12"/>
      <c r="P115" s="12"/>
      <c r="Q115" s="12"/>
    </row>
    <row r="116" spans="1:17" x14ac:dyDescent="0.35">
      <c r="A116" s="71"/>
      <c r="B116" s="61"/>
      <c r="C116" s="11">
        <v>2024</v>
      </c>
      <c r="D116" s="16">
        <v>-4703456875</v>
      </c>
      <c r="E116" s="58">
        <v>58598328198</v>
      </c>
      <c r="F116" s="24">
        <f t="shared" si="2"/>
        <v>-8.0266059111913909E-2</v>
      </c>
      <c r="G116" s="24">
        <f t="shared" si="3"/>
        <v>-0.11237248275667946</v>
      </c>
      <c r="H116" s="10" t="s">
        <v>13</v>
      </c>
      <c r="I116" s="12"/>
      <c r="J116" s="12"/>
      <c r="K116" s="12"/>
      <c r="L116" s="12"/>
      <c r="M116" s="12"/>
      <c r="N116" s="12"/>
      <c r="O116" s="12"/>
      <c r="P116" s="12"/>
      <c r="Q116" s="12"/>
    </row>
    <row r="117" spans="1:17" x14ac:dyDescent="0.35">
      <c r="A117" s="71" t="s">
        <v>83</v>
      </c>
      <c r="B117" s="61" t="s">
        <v>60</v>
      </c>
      <c r="C117" s="11">
        <v>2019</v>
      </c>
      <c r="D117" s="16">
        <v>315607618</v>
      </c>
      <c r="E117" s="58">
        <v>50990872393</v>
      </c>
      <c r="F117" s="24">
        <f t="shared" si="2"/>
        <v>6.1894924167511687E-3</v>
      </c>
      <c r="G117" s="24">
        <f t="shared" si="3"/>
        <v>8.6652893834516364E-3</v>
      </c>
      <c r="H117" s="10" t="s">
        <v>13</v>
      </c>
      <c r="I117" s="12"/>
      <c r="J117" s="12"/>
      <c r="K117" s="12"/>
      <c r="L117" s="12"/>
      <c r="M117" s="12"/>
      <c r="N117" s="12"/>
      <c r="O117" s="12"/>
      <c r="P117" s="12"/>
      <c r="Q117" s="12"/>
    </row>
    <row r="118" spans="1:17" x14ac:dyDescent="0.35">
      <c r="A118" s="71"/>
      <c r="B118" s="61"/>
      <c r="C118" s="11">
        <v>2020</v>
      </c>
      <c r="D118" s="16">
        <v>-3185219424</v>
      </c>
      <c r="E118" s="16">
        <v>48076063779</v>
      </c>
      <c r="F118" s="24">
        <f t="shared" si="2"/>
        <v>-6.6253748198731047E-2</v>
      </c>
      <c r="G118" s="24">
        <f t="shared" si="3"/>
        <v>-9.275524747822346E-2</v>
      </c>
      <c r="H118" s="10" t="s">
        <v>13</v>
      </c>
      <c r="I118" s="12"/>
      <c r="J118" s="12"/>
      <c r="K118" s="12"/>
      <c r="L118" s="12"/>
      <c r="M118" s="12"/>
      <c r="N118" s="12"/>
      <c r="O118" s="12"/>
      <c r="P118" s="12"/>
      <c r="Q118" s="12"/>
    </row>
    <row r="119" spans="1:17" x14ac:dyDescent="0.35">
      <c r="A119" s="71"/>
      <c r="B119" s="61"/>
      <c r="C119" s="11">
        <v>2021</v>
      </c>
      <c r="D119" s="16">
        <v>1167612523</v>
      </c>
      <c r="E119" s="16">
        <v>52442481062</v>
      </c>
      <c r="F119" s="24">
        <f t="shared" si="2"/>
        <v>2.2264631637461868E-2</v>
      </c>
      <c r="G119" s="24">
        <f t="shared" si="3"/>
        <v>3.1170484292446614E-2</v>
      </c>
      <c r="H119" s="10" t="s">
        <v>13</v>
      </c>
      <c r="I119" s="12"/>
      <c r="J119" s="12"/>
      <c r="K119" s="12"/>
      <c r="L119" s="12"/>
      <c r="M119" s="12"/>
      <c r="N119" s="12"/>
      <c r="O119" s="12"/>
      <c r="P119" s="12"/>
      <c r="Q119" s="12"/>
    </row>
    <row r="120" spans="1:17" x14ac:dyDescent="0.35">
      <c r="A120" s="71"/>
      <c r="B120" s="61"/>
      <c r="C120" s="11">
        <v>2022</v>
      </c>
      <c r="D120" s="16">
        <v>736080559</v>
      </c>
      <c r="E120" s="16">
        <v>53952185301</v>
      </c>
      <c r="F120" s="24">
        <f t="shared" si="2"/>
        <v>1.3643201936926117E-2</v>
      </c>
      <c r="G120" s="24">
        <f t="shared" si="3"/>
        <v>1.9100482711696561E-2</v>
      </c>
      <c r="H120" s="10" t="s">
        <v>13</v>
      </c>
      <c r="I120" s="12"/>
      <c r="J120" s="12"/>
      <c r="K120" s="12"/>
      <c r="L120" s="12"/>
      <c r="M120" s="12"/>
      <c r="N120" s="12"/>
      <c r="O120" s="12"/>
      <c r="P120" s="12"/>
      <c r="Q120" s="12"/>
    </row>
    <row r="121" spans="1:17" x14ac:dyDescent="0.35">
      <c r="A121" s="71"/>
      <c r="B121" s="61"/>
      <c r="C121" s="11">
        <v>2023</v>
      </c>
      <c r="D121" s="16">
        <v>437160035</v>
      </c>
      <c r="E121" s="16">
        <v>53083934525</v>
      </c>
      <c r="F121" s="24">
        <f t="shared" si="2"/>
        <v>8.2352606096693613E-3</v>
      </c>
      <c r="G121" s="24">
        <f t="shared" si="3"/>
        <v>1.1529364853537106E-2</v>
      </c>
      <c r="H121" s="10" t="s">
        <v>13</v>
      </c>
      <c r="I121" s="12"/>
      <c r="J121" s="12"/>
      <c r="K121" s="12"/>
      <c r="L121" s="12"/>
      <c r="M121" s="12"/>
      <c r="N121" s="12"/>
      <c r="O121" s="12"/>
      <c r="P121" s="12"/>
      <c r="Q121" s="12"/>
    </row>
    <row r="122" spans="1:17" x14ac:dyDescent="0.35">
      <c r="A122" s="71"/>
      <c r="B122" s="61"/>
      <c r="C122" s="11">
        <v>2024</v>
      </c>
      <c r="D122" s="16">
        <v>397164551</v>
      </c>
      <c r="E122" s="58">
        <v>54497332372</v>
      </c>
      <c r="F122" s="24">
        <f t="shared" si="2"/>
        <v>7.2877796712864026E-3</v>
      </c>
      <c r="G122" s="24">
        <f t="shared" si="3"/>
        <v>1.0202891539800963E-2</v>
      </c>
      <c r="H122" s="10" t="s">
        <v>13</v>
      </c>
      <c r="I122" s="12"/>
      <c r="J122" s="12"/>
      <c r="K122" s="12"/>
      <c r="L122" s="12"/>
      <c r="M122" s="12"/>
      <c r="N122" s="12"/>
      <c r="O122" s="12"/>
      <c r="P122" s="12"/>
      <c r="Q122" s="12"/>
    </row>
    <row r="123" spans="1:17" x14ac:dyDescent="0.35">
      <c r="A123" s="71" t="s">
        <v>84</v>
      </c>
      <c r="B123" s="61" t="s">
        <v>31</v>
      </c>
      <c r="C123" s="11">
        <v>2019</v>
      </c>
      <c r="D123" s="16">
        <v>8108255688</v>
      </c>
      <c r="E123" s="58">
        <v>536133980207</v>
      </c>
      <c r="F123" s="24">
        <f t="shared" si="2"/>
        <v>1.5123562369371594E-2</v>
      </c>
      <c r="G123" s="24">
        <f t="shared" si="3"/>
        <v>2.117298731712023E-2</v>
      </c>
      <c r="H123" s="10" t="s">
        <v>13</v>
      </c>
      <c r="I123" s="12"/>
      <c r="J123" s="12"/>
      <c r="K123" s="12"/>
      <c r="L123" s="12"/>
      <c r="M123" s="12"/>
      <c r="N123" s="12"/>
      <c r="O123" s="12"/>
      <c r="P123" s="12"/>
      <c r="Q123" s="12"/>
    </row>
    <row r="124" spans="1:17" x14ac:dyDescent="0.35">
      <c r="A124" s="71"/>
      <c r="B124" s="61"/>
      <c r="C124" s="11">
        <v>2020</v>
      </c>
      <c r="D124" s="16">
        <v>36874609612</v>
      </c>
      <c r="E124" s="16">
        <v>536303219831</v>
      </c>
      <c r="F124" s="24">
        <f t="shared" si="2"/>
        <v>6.8757017016642066E-2</v>
      </c>
      <c r="G124" s="24">
        <f t="shared" si="3"/>
        <v>9.6259823823298882E-2</v>
      </c>
      <c r="H124" s="10" t="s">
        <v>13</v>
      </c>
      <c r="I124" s="12"/>
      <c r="J124" s="12"/>
      <c r="K124" s="12"/>
      <c r="L124" s="12"/>
      <c r="M124" s="12"/>
      <c r="N124" s="12"/>
      <c r="O124" s="12"/>
      <c r="P124" s="12"/>
      <c r="Q124" s="12"/>
    </row>
    <row r="125" spans="1:17" x14ac:dyDescent="0.35">
      <c r="A125" s="71"/>
      <c r="B125" s="61"/>
      <c r="C125" s="11">
        <v>2021</v>
      </c>
      <c r="D125" s="16">
        <v>11394308741</v>
      </c>
      <c r="E125" s="16">
        <v>816739145113</v>
      </c>
      <c r="F125" s="24">
        <f t="shared" si="2"/>
        <v>1.3950976648025777E-2</v>
      </c>
      <c r="G125" s="24">
        <f t="shared" si="3"/>
        <v>1.9531367307236088E-2</v>
      </c>
      <c r="H125" s="10" t="s">
        <v>13</v>
      </c>
      <c r="I125" s="12"/>
      <c r="J125" s="12"/>
      <c r="K125" s="12"/>
      <c r="L125" s="12"/>
      <c r="M125" s="12"/>
      <c r="N125" s="12"/>
      <c r="O125" s="12"/>
      <c r="P125" s="12"/>
      <c r="Q125" s="12"/>
    </row>
    <row r="126" spans="1:17" x14ac:dyDescent="0.35">
      <c r="A126" s="71"/>
      <c r="B126" s="61"/>
      <c r="C126" s="11">
        <v>2022</v>
      </c>
      <c r="D126" s="16">
        <v>18111128222</v>
      </c>
      <c r="E126" s="16">
        <v>1243695808964</v>
      </c>
      <c r="F126" s="24">
        <f t="shared" si="2"/>
        <v>1.4562345624599789E-2</v>
      </c>
      <c r="G126" s="24">
        <f t="shared" si="3"/>
        <v>2.0387283874439704E-2</v>
      </c>
      <c r="H126" s="10" t="s">
        <v>13</v>
      </c>
      <c r="I126" s="12"/>
      <c r="J126" s="12"/>
      <c r="K126" s="12"/>
      <c r="L126" s="12"/>
      <c r="M126" s="12"/>
      <c r="N126" s="12"/>
      <c r="O126" s="12"/>
      <c r="P126" s="12"/>
      <c r="Q126" s="12"/>
    </row>
    <row r="127" spans="1:17" x14ac:dyDescent="0.35">
      <c r="A127" s="71"/>
      <c r="B127" s="61"/>
      <c r="C127" s="11">
        <v>2023</v>
      </c>
      <c r="D127" s="16">
        <v>112892614096</v>
      </c>
      <c r="E127" s="16">
        <v>1528539670473</v>
      </c>
      <c r="F127" s="24">
        <f t="shared" si="2"/>
        <v>7.3856515651350985E-2</v>
      </c>
      <c r="G127" s="24">
        <f t="shared" si="3"/>
        <v>0.10339912191189138</v>
      </c>
      <c r="H127" s="10" t="s">
        <v>13</v>
      </c>
      <c r="I127" s="12"/>
      <c r="J127" s="12"/>
      <c r="K127" s="12"/>
      <c r="L127" s="12"/>
      <c r="M127" s="12"/>
      <c r="N127" s="12"/>
      <c r="O127" s="12"/>
      <c r="P127" s="12"/>
      <c r="Q127" s="12"/>
    </row>
    <row r="128" spans="1:17" x14ac:dyDescent="0.35">
      <c r="A128" s="71"/>
      <c r="B128" s="61"/>
      <c r="C128" s="11">
        <v>2024</v>
      </c>
      <c r="D128" s="16">
        <v>40614834795</v>
      </c>
      <c r="E128" s="58">
        <v>2062459713432</v>
      </c>
      <c r="F128" s="24">
        <f t="shared" si="2"/>
        <v>1.9692425762545245E-2</v>
      </c>
      <c r="G128" s="24">
        <f t="shared" si="3"/>
        <v>2.756939606756334E-2</v>
      </c>
      <c r="H128" s="10" t="s">
        <v>13</v>
      </c>
      <c r="I128" s="12"/>
      <c r="J128" s="12"/>
      <c r="K128" s="12"/>
      <c r="L128" s="12"/>
      <c r="M128" s="12"/>
      <c r="N128" s="12"/>
      <c r="O128" s="12"/>
      <c r="P128" s="12"/>
      <c r="Q128" s="12"/>
    </row>
    <row r="129" spans="1:17" x14ac:dyDescent="0.35">
      <c r="A129" s="71" t="s">
        <v>85</v>
      </c>
      <c r="B129" s="61" t="s">
        <v>57</v>
      </c>
      <c r="C129" s="11">
        <v>2019</v>
      </c>
      <c r="D129" s="16">
        <v>39507538392</v>
      </c>
      <c r="E129" s="58">
        <v>157166234017</v>
      </c>
      <c r="F129" s="24">
        <f t="shared" si="2"/>
        <v>0.25137421303692137</v>
      </c>
      <c r="G129" s="24">
        <f t="shared" si="3"/>
        <v>0.3519238982516899</v>
      </c>
      <c r="H129" s="10" t="s">
        <v>13</v>
      </c>
      <c r="I129" s="12"/>
      <c r="J129" s="12"/>
      <c r="K129" s="12"/>
      <c r="L129" s="12"/>
      <c r="M129" s="12"/>
      <c r="N129" s="12"/>
      <c r="O129" s="12"/>
      <c r="P129" s="12"/>
      <c r="Q129" s="12"/>
    </row>
    <row r="130" spans="1:17" x14ac:dyDescent="0.35">
      <c r="A130" s="71"/>
      <c r="B130" s="61"/>
      <c r="C130" s="11">
        <v>2020</v>
      </c>
      <c r="D130" s="16">
        <v>31333543159</v>
      </c>
      <c r="E130" s="16">
        <v>210419761255</v>
      </c>
      <c r="F130" s="24">
        <f t="shared" si="2"/>
        <v>0.14890969827224557</v>
      </c>
      <c r="G130" s="24">
        <f t="shared" si="3"/>
        <v>0.20847357758114379</v>
      </c>
      <c r="H130" s="10" t="s">
        <v>13</v>
      </c>
      <c r="I130" s="12"/>
      <c r="J130" s="12"/>
      <c r="K130" s="12"/>
      <c r="L130" s="12"/>
      <c r="M130" s="12"/>
      <c r="N130" s="12"/>
      <c r="O130" s="12"/>
      <c r="P130" s="12"/>
      <c r="Q130" s="12"/>
    </row>
    <row r="131" spans="1:17" x14ac:dyDescent="0.35">
      <c r="A131" s="71"/>
      <c r="B131" s="61"/>
      <c r="C131" s="11">
        <v>2021</v>
      </c>
      <c r="D131" s="16">
        <v>44750176749</v>
      </c>
      <c r="E131" s="16">
        <v>250767550139</v>
      </c>
      <c r="F131" s="24">
        <f t="shared" ref="F131:F184" si="4">D131/E131</f>
        <v>0.178452821045606</v>
      </c>
      <c r="G131" s="24">
        <f t="shared" si="3"/>
        <v>0.24983394946384838</v>
      </c>
      <c r="H131" s="10" t="s">
        <v>13</v>
      </c>
      <c r="I131" s="12"/>
      <c r="J131" s="12"/>
      <c r="K131" s="12"/>
      <c r="L131" s="12"/>
      <c r="M131" s="12"/>
      <c r="N131" s="12"/>
      <c r="O131" s="12"/>
      <c r="P131" s="12"/>
      <c r="Q131" s="12"/>
    </row>
    <row r="132" spans="1:17" x14ac:dyDescent="0.35">
      <c r="A132" s="71"/>
      <c r="B132" s="61"/>
      <c r="C132" s="11">
        <v>2022</v>
      </c>
      <c r="D132" s="16">
        <v>831114112</v>
      </c>
      <c r="E132" s="16">
        <v>249813321200</v>
      </c>
      <c r="F132" s="24">
        <f t="shared" si="4"/>
        <v>3.3269407252090127E-3</v>
      </c>
      <c r="G132" s="24">
        <f t="shared" ref="G132:G184" si="5">F132*H132</f>
        <v>4.6577170152926175E-3</v>
      </c>
      <c r="H132" s="10" t="s">
        <v>13</v>
      </c>
      <c r="I132" s="12"/>
      <c r="J132" s="12"/>
      <c r="K132" s="12"/>
      <c r="L132" s="12"/>
      <c r="M132" s="12"/>
      <c r="N132" s="12"/>
      <c r="O132" s="12"/>
      <c r="P132" s="12"/>
      <c r="Q132" s="12"/>
    </row>
    <row r="133" spans="1:17" x14ac:dyDescent="0.35">
      <c r="A133" s="71"/>
      <c r="B133" s="61"/>
      <c r="C133" s="11">
        <v>2023</v>
      </c>
      <c r="D133" s="16">
        <v>1155486369</v>
      </c>
      <c r="E133" s="16">
        <v>324161212877</v>
      </c>
      <c r="F133" s="24">
        <f t="shared" si="4"/>
        <v>3.5645423422031638E-3</v>
      </c>
      <c r="G133" s="24">
        <f t="shared" si="5"/>
        <v>4.9903592790844289E-3</v>
      </c>
      <c r="H133" s="10" t="s">
        <v>13</v>
      </c>
      <c r="I133" s="12"/>
      <c r="J133" s="12"/>
      <c r="K133" s="12"/>
      <c r="L133" s="12"/>
      <c r="M133" s="12"/>
      <c r="N133" s="12"/>
      <c r="O133" s="12"/>
      <c r="P133" s="12"/>
      <c r="Q133" s="12"/>
    </row>
    <row r="134" spans="1:17" x14ac:dyDescent="0.35">
      <c r="A134" s="71"/>
      <c r="B134" s="61"/>
      <c r="C134" s="11">
        <v>2024</v>
      </c>
      <c r="D134" s="16">
        <v>982217203</v>
      </c>
      <c r="E134" s="58">
        <v>385876782627</v>
      </c>
      <c r="F134" s="24">
        <f t="shared" si="4"/>
        <v>2.5454166905642529E-3</v>
      </c>
      <c r="G134" s="24">
        <f t="shared" si="5"/>
        <v>3.5635833667899538E-3</v>
      </c>
      <c r="H134" s="10" t="s">
        <v>13</v>
      </c>
      <c r="I134" s="12"/>
      <c r="J134" s="12"/>
      <c r="K134" s="12"/>
      <c r="L134" s="12"/>
      <c r="M134" s="12"/>
      <c r="N134" s="12"/>
      <c r="O134" s="12"/>
      <c r="P134" s="12"/>
      <c r="Q134" s="12"/>
    </row>
    <row r="135" spans="1:17" x14ac:dyDescent="0.35">
      <c r="A135" s="71" t="s">
        <v>86</v>
      </c>
      <c r="B135" s="61" t="s">
        <v>41</v>
      </c>
      <c r="C135" s="11">
        <v>2019</v>
      </c>
      <c r="D135" s="16">
        <v>1472313967</v>
      </c>
      <c r="E135" s="58">
        <v>92504089394</v>
      </c>
      <c r="F135" s="24">
        <f t="shared" si="4"/>
        <v>1.5916204101302112E-2</v>
      </c>
      <c r="G135" s="24">
        <f t="shared" si="5"/>
        <v>2.2282685741822957E-2</v>
      </c>
      <c r="H135" s="10" t="s">
        <v>13</v>
      </c>
      <c r="I135" s="12"/>
      <c r="J135" s="12"/>
      <c r="K135" s="12"/>
      <c r="L135" s="12"/>
      <c r="M135" s="12"/>
      <c r="N135" s="12"/>
      <c r="O135" s="12"/>
      <c r="P135" s="12"/>
      <c r="Q135" s="12"/>
    </row>
    <row r="136" spans="1:17" x14ac:dyDescent="0.35">
      <c r="A136" s="71"/>
      <c r="B136" s="61"/>
      <c r="C136" s="11">
        <v>2020</v>
      </c>
      <c r="D136" s="16">
        <v>3027214839</v>
      </c>
      <c r="E136" s="16">
        <v>82202146171</v>
      </c>
      <c r="F136" s="24">
        <f t="shared" si="4"/>
        <v>3.6826469624073731E-2</v>
      </c>
      <c r="G136" s="24">
        <f t="shared" si="5"/>
        <v>5.1557057473703219E-2</v>
      </c>
      <c r="H136" s="10" t="s">
        <v>13</v>
      </c>
      <c r="I136" s="12"/>
      <c r="J136" s="12"/>
      <c r="K136" s="12"/>
      <c r="L136" s="12"/>
      <c r="M136" s="12"/>
      <c r="N136" s="12"/>
      <c r="O136" s="12"/>
      <c r="P136" s="12"/>
      <c r="Q136" s="12"/>
    </row>
    <row r="137" spans="1:17" x14ac:dyDescent="0.35">
      <c r="A137" s="71"/>
      <c r="B137" s="61"/>
      <c r="C137" s="11">
        <v>2021</v>
      </c>
      <c r="D137" s="16">
        <v>5691983629</v>
      </c>
      <c r="E137" s="16">
        <v>121943097733</v>
      </c>
      <c r="F137" s="24">
        <f t="shared" si="4"/>
        <v>4.6677374405092273E-2</v>
      </c>
      <c r="G137" s="24">
        <f t="shared" si="5"/>
        <v>6.5348324167129185E-2</v>
      </c>
      <c r="H137" s="10" t="s">
        <v>13</v>
      </c>
      <c r="I137" s="12"/>
      <c r="J137" s="12"/>
      <c r="K137" s="12"/>
      <c r="L137" s="12"/>
      <c r="M137" s="12"/>
      <c r="N137" s="12"/>
      <c r="O137" s="12"/>
      <c r="P137" s="12"/>
      <c r="Q137" s="12"/>
    </row>
    <row r="138" spans="1:17" x14ac:dyDescent="0.35">
      <c r="A138" s="71"/>
      <c r="B138" s="61"/>
      <c r="C138" s="11">
        <v>2022</v>
      </c>
      <c r="D138" s="16">
        <v>4337338556</v>
      </c>
      <c r="E138" s="16">
        <v>131564860762</v>
      </c>
      <c r="F138" s="24">
        <f t="shared" si="4"/>
        <v>3.296730244594883E-2</v>
      </c>
      <c r="G138" s="24">
        <f t="shared" si="5"/>
        <v>4.6154223424328358E-2</v>
      </c>
      <c r="H138" s="10" t="s">
        <v>13</v>
      </c>
      <c r="I138" s="12"/>
      <c r="J138" s="12"/>
      <c r="K138" s="12"/>
      <c r="L138" s="12"/>
      <c r="M138" s="12"/>
      <c r="N138" s="12"/>
      <c r="O138" s="12"/>
      <c r="P138" s="12"/>
      <c r="Q138" s="12"/>
    </row>
    <row r="139" spans="1:17" x14ac:dyDescent="0.35">
      <c r="A139" s="71"/>
      <c r="B139" s="61"/>
      <c r="C139" s="11">
        <v>2023</v>
      </c>
      <c r="D139" s="16">
        <v>10232158819</v>
      </c>
      <c r="E139" s="16">
        <v>166743809893</v>
      </c>
      <c r="F139" s="24">
        <f t="shared" si="4"/>
        <v>6.1364549757895098E-2</v>
      </c>
      <c r="G139" s="24">
        <f t="shared" si="5"/>
        <v>8.5910369661053129E-2</v>
      </c>
      <c r="H139" s="10" t="s">
        <v>13</v>
      </c>
      <c r="I139" s="12"/>
      <c r="J139" s="12"/>
      <c r="K139" s="12"/>
      <c r="L139" s="12"/>
      <c r="M139" s="12"/>
      <c r="N139" s="12"/>
      <c r="O139" s="12"/>
      <c r="P139" s="12"/>
      <c r="Q139" s="12"/>
    </row>
    <row r="140" spans="1:17" x14ac:dyDescent="0.35">
      <c r="A140" s="71"/>
      <c r="B140" s="61"/>
      <c r="C140" s="11">
        <v>2024</v>
      </c>
      <c r="D140" s="16">
        <v>6152523017</v>
      </c>
      <c r="E140" s="58">
        <v>219994763741</v>
      </c>
      <c r="F140" s="24">
        <f t="shared" si="4"/>
        <v>2.7966679353529388E-2</v>
      </c>
      <c r="G140" s="24">
        <f t="shared" si="5"/>
        <v>3.9153351094941141E-2</v>
      </c>
      <c r="H140" s="10" t="s">
        <v>13</v>
      </c>
      <c r="I140" s="12"/>
      <c r="J140" s="12"/>
      <c r="K140" s="12"/>
      <c r="L140" s="12"/>
      <c r="M140" s="12"/>
      <c r="N140" s="12"/>
      <c r="O140" s="12"/>
      <c r="P140" s="12"/>
      <c r="Q140" s="12"/>
    </row>
    <row r="141" spans="1:17" x14ac:dyDescent="0.35">
      <c r="A141" s="71" t="s">
        <v>87</v>
      </c>
      <c r="B141" s="61" t="s">
        <v>42</v>
      </c>
      <c r="C141" s="11">
        <v>2019</v>
      </c>
      <c r="D141" s="16">
        <v>260143093</v>
      </c>
      <c r="E141" s="58">
        <v>67668621418</v>
      </c>
      <c r="F141" s="24">
        <f t="shared" si="4"/>
        <v>3.8443681509787841E-3</v>
      </c>
      <c r="G141" s="24">
        <f t="shared" si="5"/>
        <v>5.382115411370297E-3</v>
      </c>
      <c r="H141" s="10" t="s">
        <v>13</v>
      </c>
      <c r="I141" s="12"/>
      <c r="J141" s="12"/>
      <c r="K141" s="12"/>
      <c r="L141" s="12"/>
      <c r="M141" s="12"/>
      <c r="N141" s="12"/>
      <c r="O141" s="12"/>
      <c r="P141" s="12"/>
      <c r="Q141" s="12"/>
    </row>
    <row r="142" spans="1:17" x14ac:dyDescent="0.35">
      <c r="A142" s="71"/>
      <c r="B142" s="61"/>
      <c r="C142" s="11">
        <v>2020</v>
      </c>
      <c r="D142" s="16">
        <v>-1681187095</v>
      </c>
      <c r="E142" s="16">
        <v>73132687738</v>
      </c>
      <c r="F142" s="24">
        <f t="shared" si="4"/>
        <v>-2.2988175971638047E-2</v>
      </c>
      <c r="G142" s="24">
        <f t="shared" si="5"/>
        <v>-3.2183446360293265E-2</v>
      </c>
      <c r="H142" s="10" t="s">
        <v>13</v>
      </c>
      <c r="I142" s="12"/>
      <c r="J142" s="12"/>
      <c r="K142" s="12"/>
      <c r="L142" s="12"/>
      <c r="M142" s="12"/>
      <c r="N142" s="12"/>
      <c r="O142" s="12"/>
      <c r="P142" s="12"/>
      <c r="Q142" s="12"/>
    </row>
    <row r="143" spans="1:17" x14ac:dyDescent="0.35">
      <c r="A143" s="71"/>
      <c r="B143" s="61"/>
      <c r="C143" s="11">
        <v>2021</v>
      </c>
      <c r="D143" s="16">
        <v>-1840302631</v>
      </c>
      <c r="E143" s="16">
        <v>69136014725</v>
      </c>
      <c r="F143" s="24">
        <f t="shared" si="4"/>
        <v>-2.6618581333044865E-2</v>
      </c>
      <c r="G143" s="24">
        <f t="shared" si="5"/>
        <v>-3.7266013866262805E-2</v>
      </c>
      <c r="H143" s="10" t="s">
        <v>13</v>
      </c>
      <c r="I143" s="12"/>
      <c r="J143" s="12"/>
      <c r="K143" s="12"/>
      <c r="L143" s="12"/>
      <c r="M143" s="12"/>
      <c r="N143" s="12"/>
      <c r="O143" s="12"/>
      <c r="P143" s="12"/>
      <c r="Q143" s="12"/>
    </row>
    <row r="144" spans="1:17" x14ac:dyDescent="0.35">
      <c r="A144" s="71"/>
      <c r="B144" s="61"/>
      <c r="C144" s="11">
        <v>2022</v>
      </c>
      <c r="D144" s="16">
        <v>-94102528</v>
      </c>
      <c r="E144" s="16">
        <v>68058324498</v>
      </c>
      <c r="F144" s="24">
        <f t="shared" si="4"/>
        <v>-1.3826747674748495E-3</v>
      </c>
      <c r="G144" s="24">
        <f t="shared" si="5"/>
        <v>-1.9357446744647892E-3</v>
      </c>
      <c r="H144" s="10" t="s">
        <v>13</v>
      </c>
      <c r="I144" s="12"/>
      <c r="J144" s="12"/>
      <c r="K144" s="12"/>
      <c r="L144" s="12"/>
      <c r="M144" s="12"/>
      <c r="N144" s="12"/>
      <c r="O144" s="12"/>
      <c r="P144" s="12"/>
      <c r="Q144" s="12"/>
    </row>
    <row r="145" spans="1:17" x14ac:dyDescent="0.35">
      <c r="A145" s="71"/>
      <c r="B145" s="61"/>
      <c r="C145" s="11">
        <v>2023</v>
      </c>
      <c r="D145" s="16">
        <v>22852736</v>
      </c>
      <c r="E145" s="16">
        <v>66503929434</v>
      </c>
      <c r="F145" s="24">
        <f t="shared" si="4"/>
        <v>3.4362986058860735E-4</v>
      </c>
      <c r="G145" s="24">
        <f t="shared" si="5"/>
        <v>4.8108180482405024E-4</v>
      </c>
      <c r="H145" s="10" t="s">
        <v>13</v>
      </c>
      <c r="I145" s="12"/>
      <c r="J145" s="12"/>
      <c r="K145" s="12"/>
      <c r="L145" s="12"/>
      <c r="M145" s="12"/>
      <c r="N145" s="12"/>
      <c r="O145" s="12"/>
      <c r="P145" s="12"/>
      <c r="Q145" s="12"/>
    </row>
    <row r="146" spans="1:17" x14ac:dyDescent="0.35">
      <c r="A146" s="71"/>
      <c r="B146" s="61"/>
      <c r="C146" s="11">
        <v>2024</v>
      </c>
      <c r="D146" s="16"/>
      <c r="E146" s="11"/>
      <c r="F146" s="24" t="e">
        <f t="shared" si="4"/>
        <v>#DIV/0!</v>
      </c>
      <c r="G146" s="24" t="e">
        <f t="shared" si="5"/>
        <v>#DIV/0!</v>
      </c>
      <c r="H146" s="10" t="s">
        <v>13</v>
      </c>
      <c r="I146" s="12"/>
      <c r="J146" s="12"/>
      <c r="K146" s="12"/>
      <c r="L146" s="12"/>
      <c r="M146" s="12"/>
      <c r="N146" s="12"/>
      <c r="O146" s="12"/>
      <c r="P146" s="12"/>
      <c r="Q146" s="12"/>
    </row>
    <row r="147" spans="1:17" x14ac:dyDescent="0.35">
      <c r="A147" s="71" t="s">
        <v>88</v>
      </c>
      <c r="B147" s="61" t="s">
        <v>52</v>
      </c>
      <c r="C147" s="11">
        <v>2019</v>
      </c>
      <c r="D147" s="16">
        <v>5063989535</v>
      </c>
      <c r="E147" s="58">
        <v>221944953895</v>
      </c>
      <c r="F147" s="24">
        <f t="shared" si="4"/>
        <v>2.281642112663541E-2</v>
      </c>
      <c r="G147" s="24">
        <f t="shared" si="5"/>
        <v>3.1942989577289575E-2</v>
      </c>
      <c r="H147" s="10" t="s">
        <v>13</v>
      </c>
      <c r="I147" s="12"/>
      <c r="J147" s="12"/>
      <c r="K147" s="12"/>
      <c r="L147" s="12"/>
      <c r="M147" s="12"/>
      <c r="N147" s="12"/>
      <c r="O147" s="12"/>
      <c r="P147" s="12"/>
      <c r="Q147" s="12"/>
    </row>
    <row r="148" spans="1:17" x14ac:dyDescent="0.35">
      <c r="A148" s="71"/>
      <c r="B148" s="61"/>
      <c r="C148" s="11">
        <v>2020</v>
      </c>
      <c r="D148" s="16">
        <v>6768585403</v>
      </c>
      <c r="E148" s="16">
        <v>453512469841</v>
      </c>
      <c r="F148" s="24">
        <f t="shared" si="4"/>
        <v>1.4924805497350589E-2</v>
      </c>
      <c r="G148" s="24">
        <f t="shared" si="5"/>
        <v>2.0894727696290822E-2</v>
      </c>
      <c r="H148" s="10" t="s">
        <v>13</v>
      </c>
      <c r="I148" s="12"/>
      <c r="J148" s="12"/>
      <c r="K148" s="12"/>
      <c r="L148" s="12"/>
      <c r="M148" s="12"/>
      <c r="N148" s="12"/>
      <c r="O148" s="12"/>
      <c r="P148" s="12"/>
      <c r="Q148" s="12"/>
    </row>
    <row r="149" spans="1:17" x14ac:dyDescent="0.35">
      <c r="A149" s="71"/>
      <c r="B149" s="61"/>
      <c r="C149" s="11">
        <v>2021</v>
      </c>
      <c r="D149" s="16">
        <v>8229463076</v>
      </c>
      <c r="E149" s="16">
        <v>481497710848</v>
      </c>
      <c r="F149" s="24">
        <f t="shared" si="4"/>
        <v>1.709138567140123E-2</v>
      </c>
      <c r="G149" s="24">
        <f t="shared" si="5"/>
        <v>2.3927939939961722E-2</v>
      </c>
      <c r="H149" s="10" t="s">
        <v>13</v>
      </c>
      <c r="I149" s="12"/>
      <c r="J149" s="12"/>
      <c r="K149" s="12"/>
      <c r="L149" s="12"/>
      <c r="M149" s="12"/>
      <c r="N149" s="12"/>
      <c r="O149" s="12"/>
      <c r="P149" s="12"/>
      <c r="Q149" s="12"/>
    </row>
    <row r="150" spans="1:17" x14ac:dyDescent="0.35">
      <c r="A150" s="71"/>
      <c r="B150" s="61"/>
      <c r="C150" s="11">
        <v>2022</v>
      </c>
      <c r="D150" s="16">
        <v>6147712605</v>
      </c>
      <c r="E150" s="16">
        <v>538468361481</v>
      </c>
      <c r="F150" s="24">
        <f t="shared" si="4"/>
        <v>1.1417035883206526E-2</v>
      </c>
      <c r="G150" s="24">
        <f t="shared" si="5"/>
        <v>1.5983850236489135E-2</v>
      </c>
      <c r="H150" s="10" t="s">
        <v>13</v>
      </c>
      <c r="I150" s="12"/>
      <c r="J150" s="12"/>
      <c r="K150" s="12"/>
      <c r="L150" s="12"/>
      <c r="M150" s="12"/>
      <c r="N150" s="12"/>
      <c r="O150" s="12"/>
      <c r="P150" s="12"/>
      <c r="Q150" s="12"/>
    </row>
    <row r="151" spans="1:17" x14ac:dyDescent="0.35">
      <c r="A151" s="71"/>
      <c r="B151" s="61"/>
      <c r="C151" s="11">
        <v>2023</v>
      </c>
      <c r="D151" s="16">
        <v>4198891720</v>
      </c>
      <c r="E151" s="16">
        <v>579886971947</v>
      </c>
      <c r="F151" s="24">
        <f t="shared" si="4"/>
        <v>7.2408795560659133E-3</v>
      </c>
      <c r="G151" s="24">
        <f t="shared" si="5"/>
        <v>1.0137231378492277E-2</v>
      </c>
      <c r="H151" s="10" t="s">
        <v>13</v>
      </c>
      <c r="I151" s="12"/>
      <c r="J151" s="12"/>
      <c r="K151" s="12"/>
      <c r="L151" s="12"/>
      <c r="M151" s="12"/>
      <c r="N151" s="12"/>
      <c r="O151" s="12"/>
      <c r="P151" s="12"/>
      <c r="Q151" s="12"/>
    </row>
    <row r="152" spans="1:17" x14ac:dyDescent="0.35">
      <c r="A152" s="71"/>
      <c r="B152" s="61"/>
      <c r="C152" s="11">
        <v>2024</v>
      </c>
      <c r="D152" s="16"/>
      <c r="E152" s="11"/>
      <c r="F152" s="24" t="e">
        <f t="shared" si="4"/>
        <v>#DIV/0!</v>
      </c>
      <c r="G152" s="24" t="e">
        <f t="shared" si="5"/>
        <v>#DIV/0!</v>
      </c>
      <c r="H152" s="10" t="s">
        <v>13</v>
      </c>
      <c r="I152" s="12"/>
      <c r="J152" s="12"/>
      <c r="K152" s="12"/>
      <c r="L152" s="12"/>
      <c r="M152" s="12"/>
      <c r="N152" s="12"/>
      <c r="O152" s="12"/>
      <c r="P152" s="12"/>
      <c r="Q152" s="12"/>
    </row>
    <row r="153" spans="1:17" x14ac:dyDescent="0.35">
      <c r="A153" s="71" t="s">
        <v>89</v>
      </c>
      <c r="B153" s="61" t="s">
        <v>51</v>
      </c>
      <c r="C153" s="11">
        <v>2019</v>
      </c>
      <c r="D153" s="16">
        <v>3530553078</v>
      </c>
      <c r="E153" s="58">
        <v>107721128375</v>
      </c>
      <c r="F153" s="24">
        <f t="shared" si="4"/>
        <v>3.2774935904026171E-2</v>
      </c>
      <c r="G153" s="24">
        <f t="shared" si="5"/>
        <v>4.5884910265636639E-2</v>
      </c>
      <c r="H153" s="10" t="s">
        <v>13</v>
      </c>
      <c r="I153" s="12"/>
      <c r="J153" s="12"/>
      <c r="K153" s="12"/>
      <c r="L153" s="12"/>
      <c r="M153" s="12"/>
      <c r="N153" s="12"/>
      <c r="O153" s="12"/>
      <c r="P153" s="12"/>
      <c r="Q153" s="12"/>
    </row>
    <row r="154" spans="1:17" x14ac:dyDescent="0.35">
      <c r="A154" s="71"/>
      <c r="B154" s="61"/>
      <c r="C154" s="11">
        <v>2020</v>
      </c>
      <c r="D154" s="16">
        <v>6767526619</v>
      </c>
      <c r="E154" s="16">
        <v>128677969694</v>
      </c>
      <c r="F154" s="24">
        <f t="shared" si="4"/>
        <v>5.2592737009243912E-2</v>
      </c>
      <c r="G154" s="24">
        <f t="shared" si="5"/>
        <v>7.3629831812941471E-2</v>
      </c>
      <c r="H154" s="10" t="s">
        <v>13</v>
      </c>
      <c r="I154" s="12"/>
      <c r="J154" s="12"/>
      <c r="K154" s="12"/>
      <c r="L154" s="12"/>
      <c r="M154" s="12"/>
      <c r="N154" s="12"/>
      <c r="O154" s="12"/>
      <c r="P154" s="12"/>
      <c r="Q154" s="12"/>
    </row>
    <row r="155" spans="1:17" x14ac:dyDescent="0.35">
      <c r="A155" s="71"/>
      <c r="B155" s="61"/>
      <c r="C155" s="11">
        <v>2021</v>
      </c>
      <c r="D155" s="16">
        <v>20310259037</v>
      </c>
      <c r="E155" s="16">
        <v>162981953815</v>
      </c>
      <c r="F155" s="24">
        <f t="shared" si="4"/>
        <v>0.12461661283097682</v>
      </c>
      <c r="G155" s="24">
        <f t="shared" si="5"/>
        <v>0.17446325796336754</v>
      </c>
      <c r="H155" s="10" t="s">
        <v>13</v>
      </c>
      <c r="I155" s="12"/>
      <c r="J155" s="12"/>
      <c r="K155" s="12"/>
      <c r="L155" s="12"/>
      <c r="M155" s="12"/>
      <c r="N155" s="12"/>
      <c r="O155" s="12"/>
      <c r="P155" s="12"/>
      <c r="Q155" s="12"/>
    </row>
    <row r="156" spans="1:17" x14ac:dyDescent="0.35">
      <c r="A156" s="71"/>
      <c r="B156" s="61"/>
      <c r="C156" s="11">
        <v>2022</v>
      </c>
      <c r="D156" s="16">
        <v>20444669646</v>
      </c>
      <c r="E156" s="16">
        <v>177015944964</v>
      </c>
      <c r="F156" s="24">
        <f t="shared" si="4"/>
        <v>0.11549620374683119</v>
      </c>
      <c r="G156" s="24">
        <f t="shared" si="5"/>
        <v>0.16169468524556366</v>
      </c>
      <c r="H156" s="10" t="s">
        <v>13</v>
      </c>
      <c r="I156" s="12"/>
      <c r="J156" s="12"/>
      <c r="K156" s="12"/>
      <c r="L156" s="12"/>
      <c r="M156" s="12"/>
      <c r="N156" s="12"/>
      <c r="O156" s="12"/>
      <c r="P156" s="12"/>
      <c r="Q156" s="12"/>
    </row>
    <row r="157" spans="1:17" x14ac:dyDescent="0.35">
      <c r="A157" s="71"/>
      <c r="B157" s="61"/>
      <c r="C157" s="11">
        <v>2023</v>
      </c>
      <c r="D157" s="16">
        <v>17432510761</v>
      </c>
      <c r="E157" s="16">
        <v>198927314148</v>
      </c>
      <c r="F157" s="24">
        <f t="shared" si="4"/>
        <v>8.7632564867539411E-2</v>
      </c>
      <c r="G157" s="24">
        <f t="shared" si="5"/>
        <v>0.12268559081455517</v>
      </c>
      <c r="H157" s="10" t="s">
        <v>13</v>
      </c>
      <c r="I157" s="12"/>
      <c r="J157" s="12"/>
      <c r="K157" s="12"/>
      <c r="L157" s="12"/>
      <c r="M157" s="12"/>
      <c r="N157" s="12"/>
      <c r="O157" s="12"/>
      <c r="P157" s="12"/>
      <c r="Q157" s="12"/>
    </row>
    <row r="158" spans="1:17" x14ac:dyDescent="0.35">
      <c r="A158" s="71"/>
      <c r="B158" s="61"/>
      <c r="C158" s="11">
        <v>2024</v>
      </c>
      <c r="D158" s="16">
        <v>12878665810</v>
      </c>
      <c r="E158" s="58">
        <v>258614040221</v>
      </c>
      <c r="F158" s="24">
        <f t="shared" si="4"/>
        <v>4.9798788182553691E-2</v>
      </c>
      <c r="G158" s="24">
        <f t="shared" si="5"/>
        <v>6.9718303455575156E-2</v>
      </c>
      <c r="H158" s="10" t="s">
        <v>13</v>
      </c>
      <c r="I158" s="12"/>
      <c r="J158" s="12"/>
      <c r="K158" s="12"/>
      <c r="L158" s="12"/>
      <c r="M158" s="12"/>
      <c r="N158" s="12"/>
      <c r="O158" s="12"/>
      <c r="P158" s="12"/>
      <c r="Q158" s="12"/>
    </row>
    <row r="159" spans="1:17" x14ac:dyDescent="0.35">
      <c r="A159" s="71" t="s">
        <v>90</v>
      </c>
      <c r="B159" s="61" t="s">
        <v>61</v>
      </c>
      <c r="C159" s="11">
        <v>2019</v>
      </c>
      <c r="D159" s="16">
        <v>30564435089</v>
      </c>
      <c r="E159" s="58">
        <v>545152568664</v>
      </c>
      <c r="F159" s="24">
        <f t="shared" si="4"/>
        <v>5.6065837062648276E-2</v>
      </c>
      <c r="G159" s="24">
        <f t="shared" si="5"/>
        <v>7.8492171887707587E-2</v>
      </c>
      <c r="H159" s="10" t="s">
        <v>13</v>
      </c>
      <c r="I159" s="12"/>
      <c r="J159" s="12"/>
      <c r="K159" s="12"/>
      <c r="L159" s="12"/>
      <c r="M159" s="12"/>
      <c r="N159" s="12"/>
      <c r="O159" s="12"/>
      <c r="P159" s="12"/>
      <c r="Q159" s="12"/>
    </row>
    <row r="160" spans="1:17" x14ac:dyDescent="0.35">
      <c r="A160" s="71"/>
      <c r="B160" s="61"/>
      <c r="C160" s="11">
        <v>2020</v>
      </c>
      <c r="D160" s="16">
        <v>38318498356</v>
      </c>
      <c r="E160" s="16">
        <v>605533990302</v>
      </c>
      <c r="F160" s="24">
        <f t="shared" si="4"/>
        <v>6.3280507733165042E-2</v>
      </c>
      <c r="G160" s="24">
        <f t="shared" si="5"/>
        <v>8.8592710826431054E-2</v>
      </c>
      <c r="H160" s="10" t="s">
        <v>13</v>
      </c>
      <c r="I160" s="12"/>
      <c r="J160" s="12"/>
      <c r="K160" s="12"/>
      <c r="L160" s="12"/>
      <c r="M160" s="12"/>
      <c r="N160" s="12"/>
      <c r="O160" s="12"/>
      <c r="P160" s="12"/>
      <c r="Q160" s="12"/>
    </row>
    <row r="161" spans="1:17" x14ac:dyDescent="0.35">
      <c r="A161" s="71"/>
      <c r="B161" s="61"/>
      <c r="C161" s="11">
        <v>2021</v>
      </c>
      <c r="D161" s="16">
        <v>45991049101</v>
      </c>
      <c r="E161" s="16">
        <v>646357408099</v>
      </c>
      <c r="F161" s="24">
        <f t="shared" si="4"/>
        <v>7.1154207447338066E-2</v>
      </c>
      <c r="G161" s="24">
        <f t="shared" si="5"/>
        <v>9.9615890426273293E-2</v>
      </c>
      <c r="H161" s="10" t="s">
        <v>13</v>
      </c>
      <c r="I161" s="12"/>
      <c r="J161" s="12"/>
      <c r="K161" s="12"/>
      <c r="L161" s="12"/>
      <c r="M161" s="12"/>
      <c r="N161" s="12"/>
      <c r="O161" s="12"/>
      <c r="P161" s="12"/>
      <c r="Q161" s="12"/>
    </row>
    <row r="162" spans="1:17" x14ac:dyDescent="0.35">
      <c r="A162" s="71"/>
      <c r="B162" s="61"/>
      <c r="C162" s="11">
        <v>2022</v>
      </c>
      <c r="D162" s="16">
        <v>36480233496</v>
      </c>
      <c r="E162" s="16">
        <v>873443134370</v>
      </c>
      <c r="F162" s="24">
        <f t="shared" si="4"/>
        <v>4.1766008639260284E-2</v>
      </c>
      <c r="G162" s="24">
        <f t="shared" si="5"/>
        <v>5.8472412094964392E-2</v>
      </c>
      <c r="H162" s="10" t="s">
        <v>13</v>
      </c>
      <c r="I162" s="12"/>
      <c r="J162" s="12"/>
      <c r="K162" s="12"/>
      <c r="L162" s="12"/>
      <c r="M162" s="12"/>
      <c r="N162" s="12"/>
      <c r="O162" s="12"/>
      <c r="P162" s="12"/>
      <c r="Q162" s="12"/>
    </row>
    <row r="163" spans="1:17" x14ac:dyDescent="0.35">
      <c r="A163" s="71"/>
      <c r="B163" s="61"/>
      <c r="C163" s="11">
        <v>2023</v>
      </c>
      <c r="D163" s="16">
        <v>14985456386</v>
      </c>
      <c r="E163" s="16">
        <v>1106269051722</v>
      </c>
      <c r="F163" s="24">
        <f t="shared" si="4"/>
        <v>1.3545941977382344E-2</v>
      </c>
      <c r="G163" s="24">
        <f t="shared" si="5"/>
        <v>1.8964318768335282E-2</v>
      </c>
      <c r="H163" s="10" t="s">
        <v>13</v>
      </c>
      <c r="I163" s="12"/>
      <c r="J163" s="12"/>
      <c r="K163" s="12"/>
      <c r="L163" s="12"/>
      <c r="M163" s="12"/>
      <c r="N163" s="12"/>
      <c r="O163" s="12"/>
      <c r="P163" s="12"/>
      <c r="Q163" s="12"/>
    </row>
    <row r="164" spans="1:17" x14ac:dyDescent="0.35">
      <c r="A164" s="71"/>
      <c r="B164" s="61"/>
      <c r="C164" s="11">
        <v>2024</v>
      </c>
      <c r="D164" s="16"/>
      <c r="E164" s="11"/>
      <c r="F164" s="24" t="e">
        <f t="shared" si="4"/>
        <v>#DIV/0!</v>
      </c>
      <c r="G164" s="24" t="e">
        <f t="shared" si="5"/>
        <v>#DIV/0!</v>
      </c>
      <c r="H164" s="10" t="s">
        <v>13</v>
      </c>
      <c r="I164" s="12"/>
      <c r="J164" s="12"/>
      <c r="K164" s="12"/>
      <c r="L164" s="12"/>
      <c r="M164" s="12"/>
      <c r="N164" s="12"/>
      <c r="O164" s="12"/>
      <c r="P164" s="12"/>
      <c r="Q164" s="12"/>
    </row>
    <row r="165" spans="1:17" x14ac:dyDescent="0.35">
      <c r="A165" s="71" t="s">
        <v>91</v>
      </c>
      <c r="B165" s="61" t="s">
        <v>37</v>
      </c>
      <c r="C165" s="11">
        <v>2019</v>
      </c>
      <c r="D165" s="16"/>
      <c r="E165" s="11"/>
      <c r="F165" s="24" t="e">
        <f t="shared" si="4"/>
        <v>#DIV/0!</v>
      </c>
      <c r="G165" s="24" t="e">
        <f t="shared" si="5"/>
        <v>#DIV/0!</v>
      </c>
      <c r="H165" s="10" t="s">
        <v>13</v>
      </c>
      <c r="I165" s="12"/>
      <c r="J165" s="12"/>
      <c r="K165" s="12"/>
      <c r="L165" s="12"/>
      <c r="M165" s="12"/>
      <c r="N165" s="12"/>
      <c r="O165" s="12"/>
      <c r="P165" s="12"/>
      <c r="Q165" s="12"/>
    </row>
    <row r="166" spans="1:17" x14ac:dyDescent="0.35">
      <c r="A166" s="71"/>
      <c r="B166" s="61"/>
      <c r="C166" s="11">
        <v>2020</v>
      </c>
      <c r="D166" s="16">
        <v>18626074488</v>
      </c>
      <c r="E166" s="16">
        <v>378397974553</v>
      </c>
      <c r="F166" s="24">
        <f t="shared" si="4"/>
        <v>4.9223504724101405E-2</v>
      </c>
      <c r="G166" s="24">
        <f t="shared" si="5"/>
        <v>6.8912906613741956E-2</v>
      </c>
      <c r="H166" s="10" t="s">
        <v>13</v>
      </c>
      <c r="I166" s="12"/>
      <c r="J166" s="12"/>
      <c r="K166" s="12"/>
      <c r="L166" s="12"/>
      <c r="M166" s="12"/>
      <c r="N166" s="12"/>
      <c r="O166" s="12"/>
      <c r="P166" s="12"/>
      <c r="Q166" s="12"/>
    </row>
    <row r="167" spans="1:17" x14ac:dyDescent="0.35">
      <c r="A167" s="71"/>
      <c r="B167" s="61"/>
      <c r="C167" s="11">
        <v>2021</v>
      </c>
      <c r="D167" s="16">
        <v>35020639315</v>
      </c>
      <c r="E167" s="16">
        <v>537520547197</v>
      </c>
      <c r="F167" s="24">
        <f t="shared" si="4"/>
        <v>6.5152187200324868E-2</v>
      </c>
      <c r="G167" s="24">
        <f t="shared" si="5"/>
        <v>9.1213062080454807E-2</v>
      </c>
      <c r="H167" s="10" t="s">
        <v>13</v>
      </c>
      <c r="I167" s="12"/>
      <c r="J167" s="12"/>
      <c r="K167" s="12"/>
      <c r="L167" s="12"/>
      <c r="M167" s="12"/>
      <c r="N167" s="12"/>
      <c r="O167" s="12"/>
      <c r="P167" s="12"/>
      <c r="Q167" s="12"/>
    </row>
    <row r="168" spans="1:17" x14ac:dyDescent="0.35">
      <c r="A168" s="71"/>
      <c r="B168" s="61"/>
      <c r="C168" s="11">
        <v>2022</v>
      </c>
      <c r="D168" s="16">
        <v>116131556832</v>
      </c>
      <c r="E168" s="16">
        <v>653444749046</v>
      </c>
      <c r="F168" s="24">
        <f t="shared" si="4"/>
        <v>0.1777220752045936</v>
      </c>
      <c r="G168" s="24">
        <f t="shared" si="5"/>
        <v>0.24881090528643102</v>
      </c>
      <c r="H168" s="10" t="s">
        <v>13</v>
      </c>
      <c r="I168" s="12"/>
      <c r="J168" s="12"/>
      <c r="K168" s="12"/>
      <c r="L168" s="12"/>
      <c r="M168" s="12"/>
      <c r="N168" s="12"/>
      <c r="O168" s="12"/>
      <c r="P168" s="12"/>
      <c r="Q168" s="12"/>
    </row>
    <row r="169" spans="1:17" x14ac:dyDescent="0.35">
      <c r="A169" s="71"/>
      <c r="B169" s="61"/>
      <c r="C169" s="11">
        <v>2023</v>
      </c>
      <c r="D169" s="16">
        <v>157512659536</v>
      </c>
      <c r="E169" s="16">
        <v>914485251161</v>
      </c>
      <c r="F169" s="24">
        <f t="shared" si="4"/>
        <v>0.17224188070395577</v>
      </c>
      <c r="G169" s="24">
        <f t="shared" si="5"/>
        <v>0.24113863298553806</v>
      </c>
      <c r="H169" s="10" t="s">
        <v>13</v>
      </c>
      <c r="I169" s="12"/>
      <c r="J169" s="12"/>
      <c r="K169" s="12"/>
      <c r="L169" s="12"/>
      <c r="M169" s="12"/>
      <c r="N169" s="12"/>
      <c r="O169" s="12"/>
      <c r="P169" s="12"/>
      <c r="Q169" s="12"/>
    </row>
    <row r="170" spans="1:17" x14ac:dyDescent="0.35">
      <c r="A170" s="71"/>
      <c r="B170" s="61"/>
      <c r="C170" s="11">
        <v>2024</v>
      </c>
      <c r="D170" s="16"/>
      <c r="E170" s="11"/>
      <c r="F170" s="24" t="e">
        <f t="shared" si="4"/>
        <v>#DIV/0!</v>
      </c>
      <c r="G170" s="24" t="e">
        <f t="shared" si="5"/>
        <v>#DIV/0!</v>
      </c>
      <c r="H170" s="10" t="s">
        <v>13</v>
      </c>
      <c r="I170" s="12"/>
      <c r="J170" s="12"/>
      <c r="K170" s="12"/>
      <c r="L170" s="12"/>
      <c r="M170" s="12"/>
      <c r="N170" s="12"/>
      <c r="O170" s="12"/>
      <c r="P170" s="12"/>
      <c r="Q170" s="12"/>
    </row>
    <row r="171" spans="1:17" x14ac:dyDescent="0.35">
      <c r="A171" s="75" t="s">
        <v>95</v>
      </c>
      <c r="B171" s="61" t="s">
        <v>44</v>
      </c>
      <c r="C171" s="11">
        <v>2019</v>
      </c>
      <c r="D171" s="16"/>
      <c r="E171" s="11"/>
      <c r="F171" s="24" t="e">
        <f t="shared" si="4"/>
        <v>#DIV/0!</v>
      </c>
      <c r="G171" s="24" t="e">
        <f t="shared" si="5"/>
        <v>#DIV/0!</v>
      </c>
      <c r="H171" s="10" t="s">
        <v>13</v>
      </c>
      <c r="I171" s="12"/>
      <c r="J171" s="12"/>
      <c r="K171" s="12"/>
      <c r="L171" s="12"/>
      <c r="M171" s="12"/>
      <c r="N171" s="12"/>
      <c r="O171" s="12"/>
      <c r="P171" s="12"/>
      <c r="Q171" s="12"/>
    </row>
    <row r="172" spans="1:17" x14ac:dyDescent="0.35">
      <c r="A172" s="75"/>
      <c r="B172" s="61"/>
      <c r="C172" s="11">
        <v>2020</v>
      </c>
      <c r="D172" s="16">
        <v>5915858648</v>
      </c>
      <c r="E172" s="16">
        <v>109845512465</v>
      </c>
      <c r="F172" s="24">
        <f t="shared" si="4"/>
        <v>5.3856170500228361E-2</v>
      </c>
      <c r="G172" s="24">
        <f t="shared" si="5"/>
        <v>7.5398638700319695E-2</v>
      </c>
      <c r="H172" s="10" t="s">
        <v>13</v>
      </c>
      <c r="I172" s="12"/>
      <c r="J172" s="12"/>
      <c r="K172" s="12"/>
      <c r="L172" s="12"/>
      <c r="M172" s="12"/>
      <c r="N172" s="12"/>
      <c r="O172" s="12"/>
      <c r="P172" s="12"/>
      <c r="Q172" s="12"/>
    </row>
    <row r="173" spans="1:17" x14ac:dyDescent="0.35">
      <c r="A173" s="75"/>
      <c r="B173" s="61"/>
      <c r="C173" s="11">
        <v>2021</v>
      </c>
      <c r="D173" s="16">
        <v>8347542162</v>
      </c>
      <c r="E173" s="16">
        <v>104970060750</v>
      </c>
      <c r="F173" s="24">
        <f t="shared" si="4"/>
        <v>7.9523076412052085E-2</v>
      </c>
      <c r="G173" s="24">
        <f t="shared" si="5"/>
        <v>0.11133230697687291</v>
      </c>
      <c r="H173" s="10" t="s">
        <v>13</v>
      </c>
      <c r="I173" s="12"/>
      <c r="J173" s="12"/>
      <c r="K173" s="12"/>
      <c r="L173" s="12"/>
      <c r="M173" s="12"/>
      <c r="N173" s="12"/>
      <c r="O173" s="12"/>
      <c r="P173" s="12"/>
      <c r="Q173" s="12"/>
    </row>
    <row r="174" spans="1:17" x14ac:dyDescent="0.35">
      <c r="A174" s="75"/>
      <c r="B174" s="61"/>
      <c r="C174" s="11">
        <v>2022</v>
      </c>
      <c r="D174" s="16">
        <v>12223822847</v>
      </c>
      <c r="E174" s="16">
        <v>120237194095</v>
      </c>
      <c r="F174" s="24">
        <f t="shared" si="4"/>
        <v>0.10166423908180938</v>
      </c>
      <c r="G174" s="24">
        <f t="shared" si="5"/>
        <v>0.14232993471453312</v>
      </c>
      <c r="H174" s="10" t="s">
        <v>13</v>
      </c>
      <c r="I174" s="12"/>
      <c r="J174" s="12"/>
      <c r="K174" s="12"/>
      <c r="L174" s="12"/>
      <c r="M174" s="12"/>
      <c r="N174" s="12"/>
      <c r="O174" s="12"/>
      <c r="P174" s="12"/>
      <c r="Q174" s="12"/>
    </row>
    <row r="175" spans="1:17" x14ac:dyDescent="0.35">
      <c r="A175" s="75"/>
      <c r="B175" s="61"/>
      <c r="C175" s="11">
        <v>2023</v>
      </c>
      <c r="D175" s="16">
        <v>12781866301</v>
      </c>
      <c r="E175" s="16">
        <v>181363232540</v>
      </c>
      <c r="F175" s="24">
        <f t="shared" si="4"/>
        <v>7.0476612717966056E-2</v>
      </c>
      <c r="G175" s="24">
        <f t="shared" si="5"/>
        <v>9.8667257805152467E-2</v>
      </c>
      <c r="H175" s="10" t="s">
        <v>13</v>
      </c>
      <c r="I175" s="12"/>
      <c r="J175" s="12"/>
      <c r="K175" s="12"/>
      <c r="L175" s="12"/>
      <c r="M175" s="12"/>
      <c r="N175" s="12"/>
      <c r="O175" s="12"/>
      <c r="P175" s="12"/>
      <c r="Q175" s="12"/>
    </row>
    <row r="176" spans="1:17" x14ac:dyDescent="0.35">
      <c r="A176" s="75"/>
      <c r="B176" s="61"/>
      <c r="C176" s="11">
        <v>2024</v>
      </c>
      <c r="D176" s="16"/>
      <c r="E176" s="11"/>
      <c r="F176" s="24" t="e">
        <f t="shared" si="4"/>
        <v>#DIV/0!</v>
      </c>
      <c r="G176" s="24" t="e">
        <f t="shared" si="5"/>
        <v>#DIV/0!</v>
      </c>
      <c r="H176" s="10" t="s">
        <v>13</v>
      </c>
      <c r="I176" s="12"/>
      <c r="J176" s="12"/>
      <c r="K176" s="12"/>
      <c r="L176" s="12"/>
      <c r="M176" s="12"/>
      <c r="N176" s="12"/>
      <c r="O176" s="12"/>
      <c r="P176" s="12"/>
      <c r="Q176" s="12"/>
    </row>
    <row r="177" spans="1:17" x14ac:dyDescent="0.35">
      <c r="A177" s="75" t="s">
        <v>100</v>
      </c>
      <c r="B177" s="61" t="s">
        <v>33</v>
      </c>
      <c r="C177" s="11">
        <v>2019</v>
      </c>
      <c r="D177" s="16">
        <v>-146699139</v>
      </c>
      <c r="E177" s="58">
        <v>255174099414</v>
      </c>
      <c r="F177" s="24">
        <f t="shared" si="4"/>
        <v>-5.7489823354678381E-4</v>
      </c>
      <c r="G177" s="24">
        <f t="shared" si="5"/>
        <v>-8.0485752696549725E-4</v>
      </c>
      <c r="H177" s="10" t="s">
        <v>13</v>
      </c>
      <c r="I177" s="12"/>
      <c r="J177" s="12"/>
      <c r="K177" s="12"/>
      <c r="L177" s="12"/>
      <c r="M177" s="12"/>
      <c r="N177" s="12"/>
      <c r="O177" s="12"/>
      <c r="P177" s="12"/>
      <c r="Q177" s="12"/>
    </row>
    <row r="178" spans="1:17" x14ac:dyDescent="0.35">
      <c r="A178" s="75"/>
      <c r="B178" s="61"/>
      <c r="C178" s="11">
        <v>2020</v>
      </c>
      <c r="D178" s="16">
        <v>-51157172547</v>
      </c>
      <c r="E178" s="16">
        <v>285062023598</v>
      </c>
      <c r="F178" s="24">
        <f t="shared" si="4"/>
        <v>-0.17945979580620264</v>
      </c>
      <c r="G178" s="24">
        <f t="shared" si="5"/>
        <v>-0.25124371412868368</v>
      </c>
      <c r="H178" s="10" t="s">
        <v>13</v>
      </c>
      <c r="I178" s="12"/>
      <c r="J178" s="12"/>
      <c r="K178" s="12"/>
      <c r="L178" s="12"/>
      <c r="M178" s="12"/>
      <c r="N178" s="12"/>
      <c r="O178" s="12"/>
      <c r="P178" s="12"/>
      <c r="Q178" s="12"/>
    </row>
    <row r="179" spans="1:17" x14ac:dyDescent="0.35">
      <c r="A179" s="75"/>
      <c r="B179" s="61"/>
      <c r="C179" s="11">
        <v>2021</v>
      </c>
      <c r="D179" s="16">
        <v>-28407859736</v>
      </c>
      <c r="E179" s="16">
        <v>170331201369</v>
      </c>
      <c r="F179" s="24">
        <f t="shared" si="4"/>
        <v>-0.16678012899385436</v>
      </c>
      <c r="G179" s="24">
        <f t="shared" si="5"/>
        <v>-0.23349218059139609</v>
      </c>
      <c r="H179" s="10" t="s">
        <v>13</v>
      </c>
      <c r="I179" s="12"/>
      <c r="J179" s="12"/>
      <c r="K179" s="12"/>
      <c r="L179" s="12"/>
      <c r="M179" s="12"/>
      <c r="N179" s="12"/>
      <c r="O179" s="12"/>
      <c r="P179" s="12"/>
      <c r="Q179" s="12"/>
    </row>
    <row r="180" spans="1:17" x14ac:dyDescent="0.35">
      <c r="A180" s="75"/>
      <c r="B180" s="61"/>
      <c r="C180" s="11">
        <v>2022</v>
      </c>
      <c r="D180" s="16">
        <v>-13078717479</v>
      </c>
      <c r="E180" s="16">
        <v>159955395491</v>
      </c>
      <c r="F180" s="24">
        <f t="shared" si="4"/>
        <v>-8.1764778479984965E-2</v>
      </c>
      <c r="G180" s="24">
        <f t="shared" si="5"/>
        <v>-0.11447068987197895</v>
      </c>
      <c r="H180" s="10" t="s">
        <v>13</v>
      </c>
      <c r="I180" s="12"/>
      <c r="J180" s="12"/>
      <c r="K180" s="12"/>
      <c r="L180" s="12"/>
      <c r="M180" s="12"/>
      <c r="N180" s="12"/>
      <c r="O180" s="12"/>
      <c r="P180" s="12"/>
      <c r="Q180" s="12"/>
    </row>
    <row r="181" spans="1:17" x14ac:dyDescent="0.35">
      <c r="A181" s="75"/>
      <c r="B181" s="61"/>
      <c r="C181" s="11">
        <v>2023</v>
      </c>
      <c r="D181" s="16">
        <v>-9557664567</v>
      </c>
      <c r="E181" s="16">
        <v>150889204018</v>
      </c>
      <c r="F181" s="24">
        <f t="shared" si="4"/>
        <v>-6.3342269111975963E-2</v>
      </c>
      <c r="G181" s="24">
        <f t="shared" si="5"/>
        <v>-8.8679176756766342E-2</v>
      </c>
      <c r="H181" s="10" t="s">
        <v>13</v>
      </c>
      <c r="I181" s="12"/>
      <c r="J181" s="12"/>
      <c r="K181" s="12"/>
      <c r="L181" s="12"/>
      <c r="M181" s="12"/>
      <c r="N181" s="12"/>
      <c r="O181" s="12"/>
      <c r="P181" s="12"/>
      <c r="Q181" s="12"/>
    </row>
    <row r="182" spans="1:17" x14ac:dyDescent="0.35">
      <c r="A182" s="75"/>
      <c r="B182" s="61"/>
      <c r="C182" s="11">
        <v>2024</v>
      </c>
      <c r="D182" s="16"/>
      <c r="E182" s="11"/>
      <c r="F182" s="24" t="e">
        <f t="shared" si="4"/>
        <v>#DIV/0!</v>
      </c>
      <c r="G182" s="24" t="e">
        <f t="shared" si="5"/>
        <v>#DIV/0!</v>
      </c>
      <c r="H182" s="10" t="s">
        <v>13</v>
      </c>
      <c r="I182" s="12"/>
      <c r="J182" s="12"/>
      <c r="K182" s="12"/>
      <c r="L182" s="12"/>
      <c r="M182" s="12"/>
      <c r="N182" s="12"/>
      <c r="O182" s="12"/>
      <c r="P182" s="12"/>
      <c r="Q182" s="12"/>
    </row>
    <row r="183" spans="1:17" x14ac:dyDescent="0.35">
      <c r="A183" s="65" t="s">
        <v>92</v>
      </c>
      <c r="B183" s="68" t="s">
        <v>38</v>
      </c>
      <c r="C183" s="11">
        <v>2022</v>
      </c>
      <c r="D183" s="16">
        <v>142519044275</v>
      </c>
      <c r="E183" s="58">
        <v>716248016157</v>
      </c>
      <c r="F183" s="24">
        <f t="shared" ref="F183" si="6">D183/E183</f>
        <v>0.19898001957433714</v>
      </c>
      <c r="G183" s="24">
        <f t="shared" ref="G183" si="7">F183*H183</f>
        <v>0.278572027404072</v>
      </c>
      <c r="H183" s="10" t="s">
        <v>13</v>
      </c>
      <c r="I183" s="12"/>
      <c r="J183" s="12"/>
      <c r="K183" s="12"/>
      <c r="L183" s="12"/>
      <c r="M183" s="12"/>
      <c r="N183" s="12"/>
      <c r="O183" s="12"/>
      <c r="P183" s="12"/>
      <c r="Q183" s="12"/>
    </row>
    <row r="184" spans="1:17" x14ac:dyDescent="0.35">
      <c r="A184" s="67"/>
      <c r="B184" s="70"/>
      <c r="C184" s="11">
        <v>2023</v>
      </c>
      <c r="D184" s="16">
        <v>198171538602</v>
      </c>
      <c r="E184" s="16">
        <v>1045826465295</v>
      </c>
      <c r="F184" s="24">
        <f t="shared" si="4"/>
        <v>0.18948797451410931</v>
      </c>
      <c r="G184" s="24">
        <f t="shared" si="5"/>
        <v>0.26528316431975302</v>
      </c>
      <c r="H184" s="10" t="s">
        <v>13</v>
      </c>
      <c r="I184" s="12"/>
      <c r="J184" s="12"/>
      <c r="K184" s="12"/>
      <c r="L184" s="12"/>
      <c r="M184" s="12"/>
      <c r="N184" s="12"/>
      <c r="O184" s="12"/>
      <c r="P184" s="12"/>
      <c r="Q184" s="12"/>
    </row>
    <row r="185" spans="1:17" x14ac:dyDescent="0.35">
      <c r="A185" s="68" t="s">
        <v>93</v>
      </c>
      <c r="B185" s="68" t="s">
        <v>53</v>
      </c>
      <c r="C185" s="11">
        <v>2022</v>
      </c>
      <c r="D185" s="16">
        <v>3759934379</v>
      </c>
      <c r="E185" s="16">
        <v>56360444017</v>
      </c>
      <c r="F185" s="24">
        <f t="shared" ref="F185:F196" si="8">D185/E185</f>
        <v>6.6712291653804059E-2</v>
      </c>
      <c r="G185" s="24">
        <f t="shared" ref="G185:G196" si="9">F185*H185</f>
        <v>9.3397208315325678E-2</v>
      </c>
      <c r="H185" s="10" t="s">
        <v>13</v>
      </c>
      <c r="I185" s="12"/>
      <c r="J185" s="12"/>
      <c r="K185" s="12"/>
      <c r="L185" s="12"/>
      <c r="M185" s="12"/>
      <c r="N185" s="12"/>
      <c r="O185" s="12"/>
      <c r="P185" s="12"/>
      <c r="Q185" s="12"/>
    </row>
    <row r="186" spans="1:17" x14ac:dyDescent="0.35">
      <c r="A186" s="70"/>
      <c r="B186" s="70"/>
      <c r="C186" s="11">
        <v>2023</v>
      </c>
      <c r="D186" s="16">
        <v>3501836408</v>
      </c>
      <c r="E186" s="16">
        <v>88069161715</v>
      </c>
      <c r="F186" s="24">
        <f t="shared" si="8"/>
        <v>3.9762345181986271E-2</v>
      </c>
      <c r="G186" s="24">
        <f t="shared" si="9"/>
        <v>5.5667283254780778E-2</v>
      </c>
      <c r="H186" s="10" t="s">
        <v>13</v>
      </c>
      <c r="I186" s="12"/>
      <c r="J186" s="12"/>
      <c r="K186" s="12"/>
      <c r="L186" s="12"/>
      <c r="M186" s="12"/>
      <c r="N186" s="12"/>
      <c r="O186" s="12"/>
      <c r="P186" s="12"/>
      <c r="Q186" s="12"/>
    </row>
    <row r="187" spans="1:17" x14ac:dyDescent="0.35">
      <c r="A187" s="68" t="s">
        <v>94</v>
      </c>
      <c r="B187" s="68" t="s">
        <v>34</v>
      </c>
      <c r="C187" s="11">
        <v>2022</v>
      </c>
      <c r="D187" s="16">
        <v>103902000000</v>
      </c>
      <c r="E187" s="16">
        <v>1930938000000</v>
      </c>
      <c r="F187" s="24">
        <f t="shared" ref="F187" si="10">D187/E187</f>
        <v>5.3809081389459425E-2</v>
      </c>
      <c r="G187" s="24">
        <f t="shared" ref="G187" si="11">F187*H187</f>
        <v>7.5332713945243185E-2</v>
      </c>
      <c r="H187" s="10" t="s">
        <v>13</v>
      </c>
      <c r="I187" s="12"/>
      <c r="J187" s="12"/>
      <c r="K187" s="12"/>
      <c r="L187" s="12"/>
      <c r="M187" s="12"/>
      <c r="N187" s="12"/>
      <c r="O187" s="12"/>
      <c r="P187" s="12"/>
      <c r="Q187" s="12"/>
    </row>
    <row r="188" spans="1:17" x14ac:dyDescent="0.35">
      <c r="A188" s="70"/>
      <c r="B188" s="70"/>
      <c r="C188" s="11">
        <v>2023</v>
      </c>
      <c r="D188" s="16">
        <v>161190000000</v>
      </c>
      <c r="E188" s="16">
        <v>2362602000000</v>
      </c>
      <c r="F188" s="24">
        <f t="shared" si="8"/>
        <v>6.8225625814250554E-2</v>
      </c>
      <c r="G188" s="24">
        <f t="shared" si="9"/>
        <v>9.5515876139950773E-2</v>
      </c>
      <c r="H188" s="10" t="s">
        <v>13</v>
      </c>
      <c r="I188" s="12"/>
      <c r="J188" s="12"/>
      <c r="K188" s="12"/>
      <c r="L188" s="12"/>
      <c r="M188" s="12"/>
      <c r="N188" s="12"/>
      <c r="O188" s="12"/>
      <c r="P188" s="12"/>
      <c r="Q188" s="12"/>
    </row>
    <row r="189" spans="1:17" x14ac:dyDescent="0.35">
      <c r="A189" s="65" t="s">
        <v>96</v>
      </c>
      <c r="B189" s="68" t="s">
        <v>36</v>
      </c>
      <c r="C189" s="11">
        <v>2022</v>
      </c>
      <c r="D189" s="16">
        <v>15833827459</v>
      </c>
      <c r="E189" s="16">
        <v>684826152989</v>
      </c>
      <c r="F189" s="24">
        <f t="shared" ref="F189" si="12">D189/E189</f>
        <v>2.3120944476041835E-2</v>
      </c>
      <c r="G189" s="24">
        <f t="shared" ref="G189" si="13">F189*H189</f>
        <v>3.2369322266458569E-2</v>
      </c>
      <c r="H189" s="10" t="s">
        <v>13</v>
      </c>
      <c r="I189" s="12"/>
      <c r="J189" s="12"/>
      <c r="K189" s="12"/>
      <c r="L189" s="12"/>
      <c r="M189" s="12"/>
      <c r="N189" s="12"/>
      <c r="O189" s="12"/>
      <c r="P189" s="12"/>
      <c r="Q189" s="12"/>
    </row>
    <row r="190" spans="1:17" x14ac:dyDescent="0.35">
      <c r="A190" s="67"/>
      <c r="B190" s="70"/>
      <c r="C190" s="11">
        <v>2023</v>
      </c>
      <c r="D190" s="16">
        <v>11217453597</v>
      </c>
      <c r="E190" s="16">
        <v>941311157349</v>
      </c>
      <c r="F190" s="24">
        <f t="shared" si="8"/>
        <v>1.1916839091328249E-2</v>
      </c>
      <c r="G190" s="24">
        <f t="shared" si="9"/>
        <v>1.6683574727859547E-2</v>
      </c>
      <c r="H190" s="10" t="s">
        <v>13</v>
      </c>
      <c r="I190" s="12"/>
      <c r="J190" s="12"/>
      <c r="K190" s="12"/>
      <c r="L190" s="12"/>
      <c r="M190" s="12"/>
      <c r="N190" s="12"/>
      <c r="O190" s="12"/>
      <c r="P190" s="12"/>
      <c r="Q190" s="12"/>
    </row>
    <row r="191" spans="1:17" x14ac:dyDescent="0.35">
      <c r="A191" s="65" t="s">
        <v>97</v>
      </c>
      <c r="B191" s="68" t="s">
        <v>49</v>
      </c>
      <c r="C191" s="11">
        <v>2022</v>
      </c>
      <c r="D191" s="16">
        <v>6013873143</v>
      </c>
      <c r="E191" s="16">
        <v>59741291534</v>
      </c>
      <c r="F191" s="24">
        <f t="shared" ref="F191" si="14">D191/E191</f>
        <v>0.10066526833584408</v>
      </c>
      <c r="G191" s="24">
        <f t="shared" ref="G191" si="15">F191*H191</f>
        <v>0.14093137567018169</v>
      </c>
      <c r="H191" s="10" t="s">
        <v>13</v>
      </c>
      <c r="I191" s="12"/>
      <c r="J191" s="12"/>
      <c r="K191" s="12"/>
      <c r="L191" s="12"/>
      <c r="M191" s="12"/>
      <c r="N191" s="12"/>
      <c r="O191" s="12"/>
      <c r="P191" s="12"/>
      <c r="Q191" s="12"/>
    </row>
    <row r="192" spans="1:17" x14ac:dyDescent="0.35">
      <c r="A192" s="67"/>
      <c r="B192" s="70"/>
      <c r="C192" s="11">
        <v>2023</v>
      </c>
      <c r="D192" s="16">
        <v>9430818597</v>
      </c>
      <c r="E192" s="16">
        <v>155111112640</v>
      </c>
      <c r="F192" s="24">
        <f t="shared" si="8"/>
        <v>6.0800405828357031E-2</v>
      </c>
      <c r="G192" s="24">
        <f t="shared" si="9"/>
        <v>8.5120568159699844E-2</v>
      </c>
      <c r="H192" s="10" t="s">
        <v>13</v>
      </c>
      <c r="I192" s="12"/>
      <c r="J192" s="12"/>
      <c r="K192" s="12"/>
      <c r="L192" s="12"/>
      <c r="M192" s="12"/>
      <c r="N192" s="12"/>
      <c r="O192" s="12"/>
      <c r="P192" s="12"/>
      <c r="Q192" s="12"/>
    </row>
    <row r="193" spans="1:17" x14ac:dyDescent="0.35">
      <c r="A193" s="65" t="s">
        <v>98</v>
      </c>
      <c r="B193" s="68" t="s">
        <v>43</v>
      </c>
      <c r="C193" s="11">
        <v>2022</v>
      </c>
      <c r="D193" s="16">
        <v>32071963581</v>
      </c>
      <c r="E193" s="16">
        <v>191350347616</v>
      </c>
      <c r="F193" s="24">
        <f t="shared" ref="F193" si="16">D193/E193</f>
        <v>0.16760859847175036</v>
      </c>
      <c r="G193" s="24">
        <f t="shared" ref="G193" si="17">F193*H193</f>
        <v>0.2346520378604505</v>
      </c>
      <c r="H193" s="10" t="s">
        <v>13</v>
      </c>
      <c r="I193" s="12"/>
      <c r="J193" s="12"/>
      <c r="K193" s="12"/>
      <c r="L193" s="12"/>
      <c r="M193" s="12"/>
      <c r="N193" s="12"/>
      <c r="O193" s="12"/>
      <c r="P193" s="12"/>
      <c r="Q193" s="12"/>
    </row>
    <row r="194" spans="1:17" x14ac:dyDescent="0.35">
      <c r="A194" s="67"/>
      <c r="B194" s="70"/>
      <c r="C194" s="11">
        <v>2023</v>
      </c>
      <c r="D194" s="16">
        <v>25298592520</v>
      </c>
      <c r="E194" s="16">
        <v>360170211826</v>
      </c>
      <c r="F194" s="24">
        <f t="shared" si="8"/>
        <v>7.0240657581704377E-2</v>
      </c>
      <c r="G194" s="24">
        <f t="shared" si="9"/>
        <v>9.833692061438612E-2</v>
      </c>
      <c r="H194" s="10" t="s">
        <v>13</v>
      </c>
      <c r="I194" s="12"/>
      <c r="J194" s="12"/>
      <c r="K194" s="12"/>
      <c r="L194" s="12"/>
      <c r="M194" s="12"/>
      <c r="N194" s="12"/>
      <c r="O194" s="12"/>
      <c r="P194" s="12"/>
      <c r="Q194" s="12"/>
    </row>
    <row r="195" spans="1:17" x14ac:dyDescent="0.35">
      <c r="A195" s="65" t="s">
        <v>99</v>
      </c>
      <c r="B195" s="68" t="s">
        <v>45</v>
      </c>
      <c r="C195" s="11">
        <v>2022</v>
      </c>
      <c r="D195" s="16">
        <v>1926301880</v>
      </c>
      <c r="E195" s="16">
        <v>36807470716</v>
      </c>
      <c r="F195" s="24">
        <f t="shared" ref="F195" si="18">D195/E195</f>
        <v>5.2334535422523545E-2</v>
      </c>
      <c r="G195" s="24">
        <f t="shared" ref="G195" si="19">F195*H195</f>
        <v>7.3268349591532958E-2</v>
      </c>
      <c r="H195" s="10" t="s">
        <v>13</v>
      </c>
      <c r="I195" s="12"/>
      <c r="J195" s="12"/>
      <c r="K195" s="12"/>
      <c r="L195" s="12"/>
      <c r="M195" s="12"/>
      <c r="N195" s="12"/>
      <c r="O195" s="12"/>
      <c r="P195" s="12"/>
      <c r="Q195" s="12"/>
    </row>
    <row r="196" spans="1:17" x14ac:dyDescent="0.35">
      <c r="A196" s="67"/>
      <c r="B196" s="70"/>
      <c r="C196" s="11">
        <v>2023</v>
      </c>
      <c r="D196" s="16">
        <v>1753628282</v>
      </c>
      <c r="E196" s="16">
        <v>81171398633</v>
      </c>
      <c r="F196" s="24">
        <f t="shared" si="8"/>
        <v>2.1604017074150394E-2</v>
      </c>
      <c r="G196" s="24">
        <f t="shared" si="9"/>
        <v>3.024562390381055E-2</v>
      </c>
      <c r="H196" s="10" t="s">
        <v>13</v>
      </c>
      <c r="I196" s="12"/>
      <c r="J196" s="12"/>
      <c r="K196" s="12"/>
      <c r="L196" s="12"/>
      <c r="M196" s="12"/>
      <c r="N196" s="12"/>
      <c r="O196" s="12"/>
      <c r="P196" s="12"/>
      <c r="Q196" s="12"/>
    </row>
    <row r="197" spans="1:17" x14ac:dyDescent="0.35">
      <c r="I197" s="12"/>
      <c r="J197" s="12"/>
      <c r="K197" s="12"/>
      <c r="L197" s="12"/>
      <c r="M197" s="12"/>
      <c r="N197" s="12"/>
      <c r="O197" s="12"/>
      <c r="P197" s="12"/>
      <c r="Q197" s="12"/>
    </row>
    <row r="198" spans="1:17" x14ac:dyDescent="0.35">
      <c r="I198" s="12"/>
      <c r="J198" s="12"/>
      <c r="K198" s="12"/>
      <c r="L198" s="12"/>
      <c r="M198" s="12"/>
      <c r="N198" s="12"/>
      <c r="O198" s="12"/>
      <c r="P198" s="12"/>
      <c r="Q198" s="12"/>
    </row>
    <row r="199" spans="1:17" x14ac:dyDescent="0.35">
      <c r="E199" s="8"/>
      <c r="F199" s="8"/>
      <c r="G199" s="8"/>
      <c r="H199" s="8"/>
      <c r="I199" s="12"/>
      <c r="J199" s="12"/>
      <c r="K199" s="12"/>
      <c r="L199" s="12"/>
      <c r="M199" s="12"/>
      <c r="N199" s="12"/>
      <c r="O199" s="12"/>
      <c r="P199" s="12"/>
      <c r="Q199" s="12"/>
    </row>
    <row r="200" spans="1:17" x14ac:dyDescent="0.35">
      <c r="E200" s="8"/>
      <c r="F200" s="8"/>
      <c r="G200" s="8"/>
      <c r="H200" s="8"/>
      <c r="I200" s="12"/>
      <c r="J200" s="12"/>
      <c r="K200" s="12"/>
      <c r="L200" s="12"/>
      <c r="M200" s="12"/>
      <c r="N200" s="12"/>
      <c r="O200" s="12"/>
      <c r="P200" s="12"/>
      <c r="Q200" s="12"/>
    </row>
    <row r="201" spans="1:17" x14ac:dyDescent="0.35">
      <c r="E201" s="8"/>
      <c r="F201" s="8"/>
      <c r="G201" s="8"/>
      <c r="H201" s="8"/>
      <c r="I201" s="12"/>
      <c r="J201" s="12"/>
      <c r="K201" s="12"/>
      <c r="L201" s="12"/>
      <c r="M201" s="12"/>
      <c r="N201" s="12"/>
      <c r="O201" s="12"/>
      <c r="P201" s="12"/>
      <c r="Q201" s="12"/>
    </row>
    <row r="202" spans="1:17" x14ac:dyDescent="0.35">
      <c r="E202" s="8"/>
      <c r="F202" s="8"/>
      <c r="G202" s="8"/>
      <c r="H202" s="8"/>
      <c r="I202" s="12"/>
      <c r="J202" s="12"/>
      <c r="K202" s="12"/>
      <c r="L202" s="12"/>
      <c r="M202" s="12"/>
      <c r="N202" s="12"/>
      <c r="O202" s="12"/>
      <c r="P202" s="12"/>
      <c r="Q202" s="12"/>
    </row>
    <row r="203" spans="1:17" x14ac:dyDescent="0.35">
      <c r="E203" s="8"/>
      <c r="F203" s="8"/>
      <c r="G203" s="8"/>
      <c r="H203" s="8"/>
      <c r="I203" s="12"/>
      <c r="J203" s="12"/>
      <c r="K203" s="12"/>
      <c r="L203" s="12"/>
      <c r="M203" s="12"/>
      <c r="N203" s="12"/>
      <c r="O203" s="12"/>
      <c r="P203" s="12"/>
      <c r="Q203" s="12"/>
    </row>
    <row r="204" spans="1:17" x14ac:dyDescent="0.35">
      <c r="E204" s="8"/>
      <c r="F204" s="8"/>
      <c r="G204" s="8"/>
      <c r="H204" s="8"/>
      <c r="I204" s="12"/>
      <c r="J204" s="12"/>
      <c r="K204" s="12"/>
      <c r="L204" s="12"/>
      <c r="M204" s="12"/>
      <c r="N204" s="12"/>
      <c r="O204" s="12"/>
      <c r="P204" s="12"/>
      <c r="Q204" s="12"/>
    </row>
    <row r="205" spans="1:17" x14ac:dyDescent="0.35">
      <c r="E205" s="8"/>
      <c r="F205" s="8"/>
      <c r="G205" s="8"/>
      <c r="H205" s="8"/>
      <c r="I205" s="12"/>
      <c r="J205" s="12"/>
      <c r="K205" s="12"/>
      <c r="L205" s="12"/>
      <c r="M205" s="12"/>
      <c r="N205" s="12"/>
      <c r="O205" s="12"/>
      <c r="P205" s="12"/>
      <c r="Q205" s="12"/>
    </row>
    <row r="206" spans="1:17" x14ac:dyDescent="0.35">
      <c r="E206" s="8"/>
      <c r="F206" s="8"/>
      <c r="G206" s="8"/>
      <c r="H206" s="8"/>
      <c r="I206" s="12"/>
      <c r="J206" s="12"/>
      <c r="K206" s="12"/>
      <c r="L206" s="12"/>
      <c r="M206" s="12"/>
      <c r="N206" s="12"/>
      <c r="O206" s="12"/>
      <c r="P206" s="12"/>
      <c r="Q206" s="12"/>
    </row>
    <row r="207" spans="1:17" x14ac:dyDescent="0.35">
      <c r="E207" s="8"/>
      <c r="F207" s="8"/>
      <c r="G207" s="8"/>
      <c r="H207" s="8"/>
      <c r="I207" s="12"/>
      <c r="J207" s="12"/>
      <c r="K207" s="12"/>
      <c r="L207" s="12"/>
      <c r="M207" s="12"/>
      <c r="N207" s="12"/>
      <c r="O207" s="12"/>
      <c r="P207" s="12"/>
      <c r="Q207" s="12"/>
    </row>
    <row r="208" spans="1:17" x14ac:dyDescent="0.35">
      <c r="E208" s="8"/>
      <c r="F208" s="8"/>
      <c r="G208" s="8"/>
      <c r="H208" s="8"/>
      <c r="I208" s="12"/>
      <c r="J208" s="12"/>
      <c r="K208" s="12"/>
      <c r="L208" s="12"/>
      <c r="M208" s="12"/>
      <c r="N208" s="12"/>
      <c r="O208" s="12"/>
      <c r="P208" s="12"/>
      <c r="Q208" s="12"/>
    </row>
    <row r="209" spans="5:17" x14ac:dyDescent="0.35">
      <c r="E209" s="8"/>
      <c r="F209" s="8"/>
      <c r="G209" s="8"/>
      <c r="H209" s="8"/>
      <c r="I209" s="12"/>
      <c r="J209" s="12"/>
      <c r="K209" s="12"/>
      <c r="L209" s="12"/>
      <c r="M209" s="12"/>
      <c r="N209" s="12"/>
      <c r="O209" s="12"/>
      <c r="P209" s="12"/>
      <c r="Q209" s="12"/>
    </row>
    <row r="210" spans="5:17" x14ac:dyDescent="0.35">
      <c r="E210" s="8"/>
      <c r="F210" s="8"/>
      <c r="G210" s="8"/>
      <c r="H210" s="8"/>
      <c r="I210" s="12"/>
      <c r="J210" s="12"/>
      <c r="K210" s="12"/>
      <c r="L210" s="12"/>
      <c r="M210" s="12"/>
      <c r="N210" s="12"/>
      <c r="O210" s="12"/>
      <c r="P210" s="12"/>
      <c r="Q210" s="12"/>
    </row>
    <row r="211" spans="5:17" x14ac:dyDescent="0.35">
      <c r="E211" s="8"/>
      <c r="F211" s="8"/>
      <c r="G211" s="8"/>
      <c r="H211" s="8"/>
      <c r="I211" s="12"/>
      <c r="J211" s="12"/>
      <c r="K211" s="12"/>
      <c r="L211" s="12"/>
      <c r="M211" s="12"/>
      <c r="N211" s="12"/>
      <c r="O211" s="12"/>
      <c r="P211" s="12"/>
      <c r="Q211" s="12"/>
    </row>
    <row r="212" spans="5:17" x14ac:dyDescent="0.35">
      <c r="E212" s="8"/>
      <c r="F212" s="8"/>
      <c r="G212" s="8"/>
      <c r="H212" s="8"/>
      <c r="I212" s="12"/>
      <c r="J212" s="12"/>
      <c r="K212" s="12"/>
      <c r="L212" s="12"/>
      <c r="M212" s="12"/>
      <c r="N212" s="12"/>
      <c r="O212" s="12"/>
      <c r="P212" s="12"/>
      <c r="Q212" s="12"/>
    </row>
    <row r="213" spans="5:17" x14ac:dyDescent="0.35">
      <c r="E213" s="8"/>
      <c r="F213" s="8"/>
      <c r="G213" s="8"/>
      <c r="H213" s="8"/>
      <c r="I213" s="12"/>
      <c r="J213" s="12"/>
      <c r="K213" s="12"/>
      <c r="L213" s="12"/>
      <c r="M213" s="12"/>
      <c r="N213" s="12"/>
      <c r="O213" s="12"/>
      <c r="P213" s="12"/>
      <c r="Q213" s="12"/>
    </row>
    <row r="214" spans="5:17" x14ac:dyDescent="0.35">
      <c r="E214" s="8"/>
      <c r="F214" s="8"/>
      <c r="G214" s="8"/>
      <c r="H214" s="8"/>
      <c r="I214" s="12"/>
      <c r="J214" s="12"/>
      <c r="K214" s="12"/>
      <c r="L214" s="12"/>
      <c r="M214" s="12"/>
      <c r="N214" s="12"/>
      <c r="O214" s="12"/>
      <c r="P214" s="12"/>
      <c r="Q214" s="12"/>
    </row>
    <row r="215" spans="5:17" x14ac:dyDescent="0.35">
      <c r="E215" s="8"/>
      <c r="F215" s="8"/>
      <c r="G215" s="8"/>
      <c r="H215" s="8"/>
      <c r="I215" s="12"/>
      <c r="J215" s="12"/>
      <c r="K215" s="12"/>
      <c r="L215" s="12"/>
      <c r="M215" s="12"/>
      <c r="N215" s="12"/>
      <c r="O215" s="12"/>
      <c r="P215" s="12"/>
      <c r="Q215" s="12"/>
    </row>
    <row r="216" spans="5:17" x14ac:dyDescent="0.35">
      <c r="E216" s="8"/>
      <c r="F216" s="8"/>
      <c r="G216" s="8"/>
      <c r="H216" s="8"/>
      <c r="I216" s="12"/>
      <c r="J216" s="12"/>
      <c r="K216" s="12"/>
      <c r="L216" s="12"/>
      <c r="M216" s="12"/>
      <c r="N216" s="12"/>
      <c r="O216" s="12"/>
      <c r="P216" s="12"/>
      <c r="Q216" s="12"/>
    </row>
    <row r="217" spans="5:17" x14ac:dyDescent="0.35">
      <c r="E217" s="8"/>
      <c r="F217" s="8"/>
      <c r="G217" s="8"/>
      <c r="H217" s="8"/>
      <c r="I217" s="12"/>
      <c r="J217" s="12"/>
      <c r="K217" s="12"/>
      <c r="L217" s="12"/>
      <c r="M217" s="12"/>
      <c r="N217" s="12"/>
      <c r="O217" s="12"/>
      <c r="P217" s="12"/>
      <c r="Q217" s="12"/>
    </row>
    <row r="218" spans="5:17" x14ac:dyDescent="0.35">
      <c r="E218" s="8"/>
      <c r="F218" s="8"/>
      <c r="G218" s="8"/>
      <c r="H218" s="8"/>
      <c r="I218" s="12"/>
      <c r="J218" s="12"/>
      <c r="K218" s="12"/>
      <c r="L218" s="12"/>
      <c r="M218" s="12"/>
      <c r="N218" s="12"/>
      <c r="O218" s="12"/>
      <c r="P218" s="12"/>
      <c r="Q218" s="12"/>
    </row>
    <row r="219" spans="5:17" x14ac:dyDescent="0.35">
      <c r="E219" s="8"/>
      <c r="F219" s="8"/>
      <c r="G219" s="8"/>
      <c r="H219" s="8"/>
      <c r="I219" s="12"/>
      <c r="J219" s="12"/>
      <c r="K219" s="12"/>
      <c r="L219" s="12"/>
      <c r="M219" s="12"/>
      <c r="N219" s="12"/>
      <c r="O219" s="12"/>
      <c r="P219" s="12"/>
      <c r="Q219" s="12"/>
    </row>
    <row r="220" spans="5:17" x14ac:dyDescent="0.35">
      <c r="E220" s="8"/>
      <c r="F220" s="8"/>
      <c r="G220" s="8"/>
      <c r="H220" s="8"/>
      <c r="I220" s="12"/>
      <c r="J220" s="12"/>
      <c r="K220" s="12"/>
      <c r="L220" s="12"/>
      <c r="M220" s="12"/>
      <c r="N220" s="12"/>
      <c r="O220" s="12"/>
      <c r="P220" s="12"/>
      <c r="Q220" s="12"/>
    </row>
    <row r="221" spans="5:17" x14ac:dyDescent="0.35">
      <c r="E221" s="8"/>
      <c r="F221" s="8"/>
      <c r="G221" s="8"/>
      <c r="H221" s="8"/>
      <c r="I221" s="12"/>
      <c r="J221" s="12"/>
      <c r="K221" s="12"/>
      <c r="L221" s="12"/>
      <c r="M221" s="12"/>
      <c r="N221" s="12"/>
      <c r="O221" s="12"/>
      <c r="P221" s="12"/>
      <c r="Q221" s="12"/>
    </row>
    <row r="222" spans="5:17" x14ac:dyDescent="0.35">
      <c r="E222" s="8"/>
      <c r="F222" s="8"/>
      <c r="G222" s="8"/>
      <c r="H222" s="8"/>
      <c r="I222" s="12"/>
      <c r="J222" s="12"/>
      <c r="K222" s="12"/>
      <c r="L222" s="12"/>
      <c r="M222" s="12"/>
      <c r="N222" s="12"/>
      <c r="O222" s="12"/>
      <c r="P222" s="12"/>
      <c r="Q222" s="12"/>
    </row>
    <row r="223" spans="5:17" x14ac:dyDescent="0.35">
      <c r="E223" s="8"/>
      <c r="F223" s="8"/>
      <c r="G223" s="8"/>
      <c r="H223" s="8"/>
      <c r="I223" s="12"/>
      <c r="J223" s="12"/>
      <c r="K223" s="12"/>
      <c r="L223" s="12"/>
      <c r="M223" s="12"/>
      <c r="N223" s="12"/>
      <c r="O223" s="12"/>
      <c r="P223" s="12"/>
      <c r="Q223" s="12"/>
    </row>
    <row r="224" spans="5:17" x14ac:dyDescent="0.35">
      <c r="E224" s="8"/>
      <c r="F224" s="8"/>
      <c r="G224" s="8"/>
      <c r="H224" s="8"/>
      <c r="I224" s="12"/>
      <c r="J224" s="12"/>
      <c r="K224" s="12"/>
      <c r="L224" s="12"/>
      <c r="M224" s="12"/>
      <c r="N224" s="12"/>
      <c r="O224" s="12"/>
      <c r="P224" s="12"/>
      <c r="Q224" s="12"/>
    </row>
    <row r="225" spans="5:17" x14ac:dyDescent="0.35">
      <c r="E225" s="8"/>
      <c r="F225" s="8"/>
      <c r="G225" s="8"/>
      <c r="H225" s="8"/>
      <c r="I225" s="12"/>
      <c r="J225" s="12"/>
      <c r="K225" s="12"/>
      <c r="L225" s="12"/>
      <c r="M225" s="12"/>
      <c r="N225" s="12"/>
      <c r="O225" s="12"/>
      <c r="P225" s="12"/>
      <c r="Q225" s="12"/>
    </row>
    <row r="226" spans="5:17" x14ac:dyDescent="0.35">
      <c r="E226" s="8"/>
      <c r="F226" s="8"/>
      <c r="G226" s="8"/>
      <c r="H226" s="8"/>
      <c r="I226" s="12"/>
      <c r="J226" s="12"/>
      <c r="K226" s="12"/>
      <c r="L226" s="12"/>
      <c r="M226" s="12"/>
      <c r="N226" s="12"/>
      <c r="O226" s="12"/>
      <c r="P226" s="12"/>
      <c r="Q226" s="12"/>
    </row>
    <row r="227" spans="5:17" x14ac:dyDescent="0.35">
      <c r="E227" s="8"/>
      <c r="F227" s="8"/>
      <c r="G227" s="8"/>
      <c r="H227" s="8"/>
      <c r="I227" s="12"/>
      <c r="J227" s="12"/>
      <c r="K227" s="12"/>
      <c r="L227" s="12"/>
      <c r="M227" s="12"/>
      <c r="N227" s="12"/>
      <c r="O227" s="12"/>
      <c r="P227" s="12"/>
      <c r="Q227" s="12"/>
    </row>
    <row r="228" spans="5:17" x14ac:dyDescent="0.35">
      <c r="E228" s="8"/>
      <c r="F228" s="8"/>
      <c r="G228" s="8"/>
      <c r="H228" s="8"/>
      <c r="I228" s="12"/>
      <c r="J228" s="12"/>
      <c r="K228" s="12"/>
      <c r="L228" s="12"/>
      <c r="M228" s="12"/>
      <c r="N228" s="12"/>
      <c r="O228" s="12"/>
      <c r="P228" s="12"/>
      <c r="Q228" s="12"/>
    </row>
    <row r="229" spans="5:17" x14ac:dyDescent="0.35">
      <c r="E229" s="8"/>
      <c r="F229" s="8"/>
      <c r="G229" s="8"/>
      <c r="H229" s="8"/>
      <c r="I229" s="12"/>
      <c r="J229" s="12"/>
      <c r="K229" s="12"/>
      <c r="L229" s="12"/>
      <c r="M229" s="12"/>
      <c r="N229" s="12"/>
      <c r="O229" s="12"/>
      <c r="P229" s="12"/>
      <c r="Q229" s="12"/>
    </row>
    <row r="230" spans="5:17" x14ac:dyDescent="0.35">
      <c r="E230" s="8"/>
      <c r="F230" s="8"/>
      <c r="G230" s="8"/>
      <c r="H230" s="8"/>
      <c r="I230" s="12"/>
      <c r="J230" s="12"/>
      <c r="K230" s="12"/>
      <c r="L230" s="12"/>
      <c r="M230" s="12"/>
      <c r="N230" s="12"/>
      <c r="O230" s="12"/>
      <c r="P230" s="12"/>
      <c r="Q230" s="12"/>
    </row>
    <row r="231" spans="5:17" x14ac:dyDescent="0.35">
      <c r="E231" s="8"/>
      <c r="F231" s="8"/>
      <c r="G231" s="8"/>
      <c r="H231" s="8"/>
      <c r="I231" s="12"/>
      <c r="J231" s="12"/>
      <c r="K231" s="12"/>
      <c r="L231" s="12"/>
      <c r="M231" s="12"/>
      <c r="N231" s="12"/>
      <c r="O231" s="12"/>
      <c r="P231" s="12"/>
      <c r="Q231" s="12"/>
    </row>
    <row r="232" spans="5:17" x14ac:dyDescent="0.35">
      <c r="E232" s="8"/>
      <c r="F232" s="8"/>
      <c r="G232" s="8"/>
      <c r="H232" s="8"/>
      <c r="I232" s="12"/>
      <c r="J232" s="12"/>
      <c r="K232" s="12"/>
      <c r="L232" s="12"/>
      <c r="M232" s="12"/>
      <c r="N232" s="12"/>
      <c r="O232" s="12"/>
      <c r="P232" s="12"/>
      <c r="Q232" s="12"/>
    </row>
    <row r="233" spans="5:17" x14ac:dyDescent="0.35">
      <c r="E233" s="8"/>
      <c r="F233" s="8"/>
      <c r="G233" s="8"/>
      <c r="H233" s="8"/>
      <c r="I233" s="12"/>
      <c r="J233" s="12"/>
      <c r="K233" s="12"/>
      <c r="L233" s="12"/>
      <c r="M233" s="12"/>
      <c r="N233" s="12"/>
      <c r="O233" s="12"/>
      <c r="P233" s="12"/>
      <c r="Q233" s="12"/>
    </row>
    <row r="234" spans="5:17" x14ac:dyDescent="0.35">
      <c r="E234" s="8"/>
      <c r="F234" s="8"/>
      <c r="G234" s="8"/>
      <c r="H234" s="8"/>
      <c r="I234" s="12"/>
      <c r="J234" s="12"/>
      <c r="K234" s="12"/>
      <c r="L234" s="12"/>
      <c r="M234" s="12"/>
      <c r="N234" s="12"/>
      <c r="O234" s="12"/>
      <c r="P234" s="12"/>
      <c r="Q234" s="12"/>
    </row>
    <row r="235" spans="5:17" x14ac:dyDescent="0.35">
      <c r="E235" s="8"/>
      <c r="F235" s="8"/>
      <c r="G235" s="8"/>
      <c r="H235" s="8"/>
      <c r="I235" s="12"/>
      <c r="J235" s="12"/>
      <c r="K235" s="12"/>
      <c r="L235" s="12"/>
      <c r="M235" s="12"/>
      <c r="N235" s="12"/>
      <c r="O235" s="12"/>
      <c r="P235" s="12"/>
      <c r="Q235" s="12"/>
    </row>
    <row r="236" spans="5:17" x14ac:dyDescent="0.35">
      <c r="E236" s="8"/>
      <c r="F236" s="8"/>
      <c r="G236" s="8"/>
      <c r="H236" s="8"/>
      <c r="I236" s="12"/>
      <c r="J236" s="12"/>
      <c r="K236" s="12"/>
      <c r="L236" s="12"/>
      <c r="M236" s="12"/>
      <c r="N236" s="12"/>
      <c r="O236" s="12"/>
      <c r="P236" s="12"/>
      <c r="Q236" s="12"/>
    </row>
    <row r="237" spans="5:17" x14ac:dyDescent="0.35">
      <c r="E237" s="8"/>
      <c r="F237" s="8"/>
      <c r="G237" s="8"/>
      <c r="H237" s="8"/>
      <c r="I237" s="12"/>
      <c r="J237" s="12"/>
      <c r="K237" s="12"/>
      <c r="L237" s="12"/>
      <c r="M237" s="12"/>
      <c r="N237" s="12"/>
      <c r="O237" s="12"/>
      <c r="P237" s="12"/>
      <c r="Q237" s="12"/>
    </row>
    <row r="238" spans="5:17" x14ac:dyDescent="0.35">
      <c r="E238" s="8"/>
      <c r="F238" s="8"/>
      <c r="G238" s="8"/>
      <c r="H238" s="8"/>
      <c r="I238" s="12"/>
      <c r="J238" s="12"/>
      <c r="K238" s="12"/>
      <c r="L238" s="12"/>
      <c r="M238" s="12"/>
      <c r="N238" s="12"/>
      <c r="O238" s="12"/>
      <c r="P238" s="12"/>
      <c r="Q238" s="12"/>
    </row>
    <row r="239" spans="5:17" x14ac:dyDescent="0.35">
      <c r="E239" s="8"/>
      <c r="F239" s="8"/>
      <c r="G239" s="8"/>
      <c r="H239" s="8"/>
      <c r="I239" s="12"/>
      <c r="J239" s="12"/>
      <c r="K239" s="12"/>
      <c r="L239" s="12"/>
      <c r="M239" s="12"/>
      <c r="N239" s="12"/>
      <c r="O239" s="12"/>
      <c r="P239" s="12"/>
      <c r="Q239" s="12"/>
    </row>
    <row r="240" spans="5:17" x14ac:dyDescent="0.35">
      <c r="E240" s="8"/>
      <c r="F240" s="8"/>
      <c r="G240" s="8"/>
      <c r="H240" s="8"/>
      <c r="I240" s="12"/>
      <c r="J240" s="12"/>
      <c r="K240" s="12"/>
      <c r="L240" s="12"/>
      <c r="M240" s="12"/>
      <c r="N240" s="12"/>
      <c r="O240" s="12"/>
      <c r="P240" s="12"/>
      <c r="Q240" s="12"/>
    </row>
    <row r="241" spans="5:17" x14ac:dyDescent="0.35">
      <c r="E241" s="8"/>
      <c r="F241" s="8"/>
      <c r="G241" s="8"/>
      <c r="H241" s="8"/>
      <c r="I241" s="12"/>
      <c r="J241" s="12"/>
      <c r="K241" s="12"/>
      <c r="L241" s="12"/>
      <c r="M241" s="12"/>
      <c r="N241" s="12"/>
      <c r="O241" s="12"/>
      <c r="P241" s="12"/>
      <c r="Q241" s="12"/>
    </row>
    <row r="242" spans="5:17" x14ac:dyDescent="0.35">
      <c r="E242" s="8"/>
      <c r="F242" s="8"/>
      <c r="G242" s="8"/>
      <c r="H242" s="8"/>
      <c r="I242" s="12"/>
      <c r="J242" s="12"/>
      <c r="K242" s="12"/>
      <c r="L242" s="12"/>
      <c r="M242" s="12"/>
      <c r="N242" s="12"/>
      <c r="O242" s="12"/>
      <c r="P242" s="12"/>
      <c r="Q242" s="12"/>
    </row>
    <row r="243" spans="5:17" x14ac:dyDescent="0.35">
      <c r="E243" s="8"/>
      <c r="F243" s="8"/>
      <c r="G243" s="8"/>
      <c r="H243" s="8"/>
      <c r="I243" s="12"/>
      <c r="J243" s="12"/>
      <c r="K243" s="12"/>
      <c r="L243" s="12"/>
      <c r="M243" s="12"/>
      <c r="N243" s="12"/>
      <c r="O243" s="12"/>
      <c r="P243" s="12"/>
      <c r="Q243" s="12"/>
    </row>
    <row r="244" spans="5:17" x14ac:dyDescent="0.35">
      <c r="E244" s="8"/>
      <c r="F244" s="8"/>
      <c r="G244" s="8"/>
      <c r="H244" s="8"/>
      <c r="I244" s="12"/>
      <c r="J244" s="12"/>
      <c r="K244" s="12"/>
      <c r="L244" s="12"/>
      <c r="M244" s="12"/>
      <c r="N244" s="12"/>
      <c r="O244" s="12"/>
      <c r="P244" s="12"/>
      <c r="Q244" s="12"/>
    </row>
    <row r="245" spans="5:17" x14ac:dyDescent="0.35">
      <c r="E245" s="8"/>
      <c r="F245" s="8"/>
      <c r="G245" s="8"/>
      <c r="H245" s="8"/>
      <c r="I245" s="12"/>
      <c r="J245" s="12"/>
      <c r="K245" s="12"/>
      <c r="L245" s="12"/>
      <c r="M245" s="12"/>
      <c r="N245" s="12"/>
      <c r="O245" s="12"/>
      <c r="P245" s="12"/>
      <c r="Q245" s="12"/>
    </row>
    <row r="246" spans="5:17" x14ac:dyDescent="0.35">
      <c r="E246" s="8"/>
      <c r="F246" s="8"/>
      <c r="G246" s="8"/>
      <c r="H246" s="8"/>
      <c r="I246" s="12"/>
      <c r="J246" s="12"/>
      <c r="K246" s="12"/>
      <c r="L246" s="12"/>
      <c r="M246" s="12"/>
      <c r="N246" s="12"/>
      <c r="O246" s="12"/>
      <c r="P246" s="12"/>
      <c r="Q246" s="12"/>
    </row>
    <row r="247" spans="5:17" x14ac:dyDescent="0.35">
      <c r="E247" s="8"/>
      <c r="F247" s="8"/>
      <c r="G247" s="8"/>
      <c r="H247" s="8"/>
      <c r="I247" s="12"/>
      <c r="J247" s="12"/>
      <c r="K247" s="12"/>
      <c r="L247" s="12"/>
      <c r="M247" s="12"/>
      <c r="N247" s="12"/>
      <c r="O247" s="12"/>
      <c r="P247" s="12"/>
      <c r="Q247" s="12"/>
    </row>
    <row r="248" spans="5:17" x14ac:dyDescent="0.35">
      <c r="E248" s="8"/>
      <c r="F248" s="8"/>
      <c r="G248" s="8"/>
      <c r="H248" s="8"/>
      <c r="I248" s="12"/>
      <c r="J248" s="12"/>
      <c r="K248" s="12"/>
      <c r="L248" s="12"/>
      <c r="M248" s="12"/>
      <c r="N248" s="12"/>
      <c r="O248" s="12"/>
      <c r="P248" s="12"/>
      <c r="Q248" s="12"/>
    </row>
    <row r="249" spans="5:17" x14ac:dyDescent="0.35">
      <c r="E249" s="8"/>
      <c r="F249" s="8"/>
      <c r="G249" s="8"/>
      <c r="H249" s="8"/>
      <c r="I249" s="12"/>
      <c r="J249" s="12"/>
      <c r="K249" s="12"/>
      <c r="L249" s="12"/>
      <c r="M249" s="12"/>
      <c r="N249" s="12"/>
      <c r="O249" s="12"/>
      <c r="P249" s="12"/>
      <c r="Q249" s="12"/>
    </row>
    <row r="250" spans="5:17" x14ac:dyDescent="0.35">
      <c r="E250" s="8"/>
      <c r="F250" s="8"/>
      <c r="G250" s="8"/>
      <c r="H250" s="8"/>
      <c r="I250" s="12"/>
      <c r="J250" s="12"/>
      <c r="K250" s="12"/>
      <c r="L250" s="12"/>
      <c r="M250" s="12"/>
      <c r="N250" s="12"/>
      <c r="O250" s="12"/>
      <c r="P250" s="12"/>
      <c r="Q250" s="12"/>
    </row>
    <row r="251" spans="5:17" x14ac:dyDescent="0.35">
      <c r="E251" s="8"/>
      <c r="F251" s="8"/>
      <c r="G251" s="8"/>
      <c r="H251" s="8"/>
      <c r="I251" s="12"/>
      <c r="J251" s="12"/>
      <c r="K251" s="12"/>
      <c r="L251" s="12"/>
      <c r="M251" s="12"/>
      <c r="N251" s="12"/>
      <c r="O251" s="12"/>
      <c r="P251" s="12"/>
      <c r="Q251" s="12"/>
    </row>
    <row r="252" spans="5:17" x14ac:dyDescent="0.35">
      <c r="E252" s="8"/>
      <c r="F252" s="8"/>
      <c r="G252" s="8"/>
      <c r="H252" s="8"/>
      <c r="I252" s="12"/>
      <c r="J252" s="12"/>
      <c r="K252" s="12"/>
      <c r="L252" s="12"/>
      <c r="M252" s="12"/>
      <c r="N252" s="12"/>
      <c r="O252" s="12"/>
      <c r="P252" s="12"/>
      <c r="Q252" s="12"/>
    </row>
    <row r="253" spans="5:17" x14ac:dyDescent="0.35">
      <c r="E253" s="8"/>
      <c r="F253" s="8"/>
      <c r="G253" s="8"/>
      <c r="H253" s="8"/>
      <c r="I253" s="12"/>
      <c r="J253" s="12"/>
      <c r="K253" s="12"/>
      <c r="L253" s="12"/>
      <c r="M253" s="12"/>
      <c r="N253" s="12"/>
      <c r="O253" s="12"/>
      <c r="P253" s="12"/>
      <c r="Q253" s="12"/>
    </row>
    <row r="254" spans="5:17" x14ac:dyDescent="0.35">
      <c r="E254" s="8"/>
      <c r="F254" s="8"/>
      <c r="G254" s="8"/>
      <c r="H254" s="8"/>
      <c r="I254" s="12"/>
      <c r="J254" s="12"/>
      <c r="K254" s="12"/>
      <c r="L254" s="12"/>
      <c r="M254" s="12"/>
      <c r="N254" s="12"/>
      <c r="O254" s="12"/>
      <c r="P254" s="12"/>
      <c r="Q254" s="12"/>
    </row>
    <row r="255" spans="5:17" x14ac:dyDescent="0.35">
      <c r="E255" s="8"/>
      <c r="F255" s="8"/>
      <c r="G255" s="8"/>
      <c r="H255" s="8"/>
      <c r="I255" s="12"/>
      <c r="J255" s="12"/>
      <c r="K255" s="12"/>
      <c r="L255" s="12"/>
      <c r="M255" s="12"/>
      <c r="N255" s="12"/>
      <c r="O255" s="12"/>
      <c r="P255" s="12"/>
      <c r="Q255" s="12"/>
    </row>
    <row r="256" spans="5:17" x14ac:dyDescent="0.35">
      <c r="E256" s="8"/>
      <c r="F256" s="8"/>
      <c r="G256" s="8"/>
      <c r="H256" s="8"/>
      <c r="I256" s="12"/>
      <c r="J256" s="12"/>
      <c r="K256" s="12"/>
      <c r="L256" s="12"/>
      <c r="M256" s="12"/>
      <c r="N256" s="12"/>
      <c r="O256" s="12"/>
      <c r="P256" s="12"/>
      <c r="Q256" s="12"/>
    </row>
    <row r="257" spans="5:17" x14ac:dyDescent="0.35">
      <c r="E257" s="8"/>
      <c r="F257" s="8"/>
      <c r="G257" s="8"/>
      <c r="H257" s="8"/>
      <c r="I257" s="12"/>
      <c r="J257" s="12"/>
      <c r="K257" s="12"/>
      <c r="L257" s="12"/>
      <c r="M257" s="12"/>
      <c r="N257" s="12"/>
      <c r="O257" s="12"/>
      <c r="P257" s="12"/>
      <c r="Q257" s="12"/>
    </row>
    <row r="258" spans="5:17" x14ac:dyDescent="0.35">
      <c r="E258" s="8"/>
      <c r="F258" s="8"/>
      <c r="G258" s="8"/>
      <c r="H258" s="8"/>
      <c r="I258" s="12"/>
      <c r="J258" s="12"/>
      <c r="K258" s="12"/>
      <c r="L258" s="12"/>
      <c r="M258" s="12"/>
      <c r="N258" s="12"/>
      <c r="O258" s="12"/>
      <c r="P258" s="12"/>
      <c r="Q258" s="12"/>
    </row>
    <row r="259" spans="5:17" x14ac:dyDescent="0.35">
      <c r="E259" s="8"/>
      <c r="F259" s="8"/>
      <c r="G259" s="8"/>
      <c r="H259" s="8"/>
      <c r="I259" s="12"/>
      <c r="J259" s="12"/>
      <c r="K259" s="12"/>
      <c r="L259" s="12"/>
      <c r="M259" s="12"/>
      <c r="N259" s="12"/>
      <c r="O259" s="12"/>
      <c r="P259" s="12"/>
      <c r="Q259" s="12"/>
    </row>
    <row r="260" spans="5:17" x14ac:dyDescent="0.35">
      <c r="E260" s="8"/>
      <c r="F260" s="8"/>
      <c r="G260" s="8"/>
      <c r="H260" s="8"/>
      <c r="I260" s="12"/>
      <c r="J260" s="12"/>
      <c r="K260" s="12"/>
      <c r="L260" s="12"/>
      <c r="M260" s="12"/>
      <c r="N260" s="12"/>
      <c r="O260" s="12"/>
      <c r="P260" s="12"/>
      <c r="Q260" s="12"/>
    </row>
    <row r="261" spans="5:17" x14ac:dyDescent="0.35">
      <c r="E261" s="8"/>
      <c r="F261" s="8"/>
      <c r="G261" s="8"/>
      <c r="H261" s="8"/>
      <c r="I261" s="12"/>
      <c r="J261" s="12"/>
      <c r="K261" s="12"/>
      <c r="L261" s="12"/>
      <c r="M261" s="12"/>
      <c r="N261" s="12"/>
      <c r="O261" s="12"/>
      <c r="P261" s="12"/>
      <c r="Q261" s="12"/>
    </row>
    <row r="262" spans="5:17" x14ac:dyDescent="0.35">
      <c r="E262" s="8"/>
      <c r="F262" s="8"/>
      <c r="G262" s="8"/>
      <c r="H262" s="8"/>
      <c r="I262" s="12"/>
      <c r="J262" s="12"/>
      <c r="K262" s="12"/>
      <c r="L262" s="12"/>
      <c r="M262" s="12"/>
      <c r="N262" s="12"/>
      <c r="O262" s="12"/>
      <c r="P262" s="12"/>
      <c r="Q262" s="12"/>
    </row>
    <row r="263" spans="5:17" x14ac:dyDescent="0.35">
      <c r="E263" s="8"/>
      <c r="F263" s="8"/>
      <c r="G263" s="8"/>
      <c r="H263" s="8"/>
      <c r="I263" s="12"/>
      <c r="J263" s="12"/>
      <c r="K263" s="12"/>
      <c r="L263" s="12"/>
      <c r="M263" s="12"/>
      <c r="N263" s="12"/>
      <c r="O263" s="12"/>
      <c r="P263" s="12"/>
      <c r="Q263" s="12"/>
    </row>
    <row r="264" spans="5:17" x14ac:dyDescent="0.35">
      <c r="E264" s="8"/>
      <c r="F264" s="8"/>
      <c r="G264" s="8"/>
      <c r="H264" s="8"/>
      <c r="I264" s="12"/>
      <c r="J264" s="12"/>
      <c r="K264" s="12"/>
      <c r="L264" s="12"/>
      <c r="M264" s="12"/>
      <c r="N264" s="12"/>
      <c r="O264" s="12"/>
      <c r="P264" s="12"/>
      <c r="Q264" s="12"/>
    </row>
    <row r="265" spans="5:17" x14ac:dyDescent="0.35">
      <c r="E265" s="8"/>
      <c r="F265" s="8"/>
      <c r="G265" s="8"/>
      <c r="H265" s="8"/>
      <c r="I265" s="12"/>
      <c r="J265" s="12"/>
      <c r="K265" s="12"/>
      <c r="L265" s="12"/>
      <c r="M265" s="12"/>
      <c r="N265" s="12"/>
      <c r="O265" s="12"/>
      <c r="P265" s="12"/>
      <c r="Q265" s="12"/>
    </row>
    <row r="266" spans="5:17" x14ac:dyDescent="0.35">
      <c r="E266" s="8"/>
      <c r="F266" s="8"/>
      <c r="G266" s="8"/>
      <c r="H266" s="8"/>
      <c r="I266" s="12"/>
      <c r="J266" s="12"/>
      <c r="K266" s="12"/>
      <c r="L266" s="12"/>
      <c r="M266" s="12"/>
      <c r="N266" s="12"/>
      <c r="O266" s="12"/>
      <c r="P266" s="12"/>
      <c r="Q266" s="12"/>
    </row>
    <row r="267" spans="5:17" x14ac:dyDescent="0.35">
      <c r="E267" s="8"/>
      <c r="F267" s="8"/>
      <c r="G267" s="8"/>
      <c r="H267" s="8"/>
      <c r="I267" s="12"/>
      <c r="J267" s="12"/>
      <c r="K267" s="12"/>
      <c r="L267" s="12"/>
      <c r="M267" s="12"/>
      <c r="N267" s="12"/>
      <c r="O267" s="12"/>
      <c r="P267" s="12"/>
      <c r="Q267" s="12"/>
    </row>
    <row r="268" spans="5:17" x14ac:dyDescent="0.35">
      <c r="E268" s="8"/>
      <c r="F268" s="8"/>
      <c r="G268" s="8"/>
      <c r="H268" s="8"/>
      <c r="I268" s="12"/>
      <c r="J268" s="12"/>
      <c r="K268" s="12"/>
      <c r="L268" s="12"/>
      <c r="M268" s="12"/>
      <c r="N268" s="12"/>
      <c r="O268" s="12"/>
      <c r="P268" s="12"/>
      <c r="Q268" s="12"/>
    </row>
    <row r="269" spans="5:17" x14ac:dyDescent="0.35">
      <c r="E269" s="8"/>
      <c r="F269" s="8"/>
      <c r="G269" s="8"/>
      <c r="H269" s="8"/>
      <c r="I269" s="12"/>
      <c r="J269" s="12"/>
      <c r="K269" s="12"/>
      <c r="L269" s="12"/>
      <c r="M269" s="12"/>
      <c r="N269" s="12"/>
      <c r="O269" s="12"/>
      <c r="P269" s="12"/>
      <c r="Q269" s="12"/>
    </row>
    <row r="270" spans="5:17" x14ac:dyDescent="0.35">
      <c r="E270" s="8"/>
      <c r="F270" s="8"/>
      <c r="G270" s="8"/>
      <c r="H270" s="8"/>
      <c r="I270" s="12"/>
      <c r="J270" s="12"/>
      <c r="K270" s="12"/>
      <c r="L270" s="12"/>
      <c r="M270" s="12"/>
      <c r="N270" s="12"/>
      <c r="O270" s="12"/>
      <c r="P270" s="12"/>
      <c r="Q270" s="12"/>
    </row>
    <row r="271" spans="5:17" x14ac:dyDescent="0.35">
      <c r="E271" s="8"/>
      <c r="F271" s="8"/>
      <c r="G271" s="8"/>
      <c r="H271" s="8"/>
      <c r="I271" s="12"/>
      <c r="J271" s="12"/>
      <c r="K271" s="12"/>
      <c r="L271" s="12"/>
      <c r="M271" s="12"/>
      <c r="N271" s="12"/>
      <c r="O271" s="12"/>
      <c r="P271" s="12"/>
      <c r="Q271" s="12"/>
    </row>
    <row r="272" spans="5:17" x14ac:dyDescent="0.35">
      <c r="E272" s="8"/>
      <c r="F272" s="8"/>
      <c r="G272" s="8"/>
      <c r="H272" s="8"/>
      <c r="I272" s="12"/>
      <c r="J272" s="12"/>
      <c r="K272" s="12"/>
      <c r="L272" s="12"/>
      <c r="M272" s="12"/>
      <c r="N272" s="12"/>
      <c r="O272" s="12"/>
      <c r="P272" s="12"/>
      <c r="Q272" s="12"/>
    </row>
    <row r="273" spans="5:17" x14ac:dyDescent="0.35">
      <c r="E273" s="8"/>
      <c r="F273" s="8"/>
      <c r="G273" s="8"/>
      <c r="H273" s="8"/>
      <c r="I273" s="12"/>
      <c r="J273" s="12"/>
      <c r="K273" s="12"/>
      <c r="L273" s="12"/>
      <c r="M273" s="12"/>
      <c r="N273" s="12"/>
      <c r="O273" s="12"/>
      <c r="P273" s="12"/>
      <c r="Q273" s="12"/>
    </row>
    <row r="274" spans="5:17" x14ac:dyDescent="0.35">
      <c r="E274" s="8"/>
      <c r="F274" s="8"/>
      <c r="G274" s="8"/>
      <c r="H274" s="8"/>
      <c r="I274" s="12"/>
      <c r="J274" s="12"/>
      <c r="K274" s="12"/>
      <c r="L274" s="12"/>
      <c r="M274" s="12"/>
      <c r="N274" s="12"/>
      <c r="O274" s="12"/>
      <c r="P274" s="12"/>
      <c r="Q274" s="12"/>
    </row>
    <row r="275" spans="5:17" x14ac:dyDescent="0.35">
      <c r="E275" s="8"/>
      <c r="F275" s="8"/>
      <c r="G275" s="8"/>
      <c r="H275" s="8"/>
      <c r="I275" s="12"/>
      <c r="J275" s="12"/>
      <c r="K275" s="12"/>
      <c r="L275" s="12"/>
      <c r="M275" s="12"/>
      <c r="N275" s="12"/>
      <c r="O275" s="12"/>
      <c r="P275" s="12"/>
      <c r="Q275" s="12"/>
    </row>
    <row r="276" spans="5:17" x14ac:dyDescent="0.35">
      <c r="E276" s="8"/>
      <c r="F276" s="8"/>
      <c r="G276" s="8"/>
      <c r="H276" s="8"/>
      <c r="I276" s="12"/>
      <c r="J276" s="12"/>
      <c r="K276" s="12"/>
      <c r="L276" s="12"/>
      <c r="M276" s="12"/>
      <c r="N276" s="12"/>
      <c r="O276" s="12"/>
      <c r="P276" s="12"/>
      <c r="Q276" s="12"/>
    </row>
    <row r="277" spans="5:17" x14ac:dyDescent="0.35">
      <c r="E277" s="8"/>
      <c r="F277" s="8"/>
      <c r="G277" s="8"/>
      <c r="H277" s="8"/>
      <c r="I277" s="12"/>
      <c r="J277" s="12"/>
      <c r="K277" s="12"/>
      <c r="L277" s="12"/>
      <c r="M277" s="12"/>
      <c r="N277" s="12"/>
      <c r="O277" s="12"/>
      <c r="P277" s="12"/>
      <c r="Q277" s="12"/>
    </row>
    <row r="278" spans="5:17" x14ac:dyDescent="0.35">
      <c r="E278" s="8"/>
      <c r="F278" s="8"/>
      <c r="G278" s="8"/>
      <c r="H278" s="8"/>
      <c r="I278" s="12"/>
      <c r="J278" s="12"/>
      <c r="K278" s="12"/>
      <c r="L278" s="12"/>
      <c r="M278" s="12"/>
      <c r="N278" s="12"/>
      <c r="O278" s="12"/>
      <c r="P278" s="12"/>
      <c r="Q278" s="12"/>
    </row>
    <row r="279" spans="5:17" x14ac:dyDescent="0.35">
      <c r="E279" s="8"/>
      <c r="F279" s="8"/>
      <c r="G279" s="8"/>
      <c r="H279" s="8"/>
      <c r="I279" s="12"/>
      <c r="J279" s="12"/>
      <c r="K279" s="12"/>
      <c r="L279" s="12"/>
      <c r="M279" s="12"/>
      <c r="N279" s="12"/>
      <c r="O279" s="12"/>
      <c r="P279" s="12"/>
      <c r="Q279" s="12"/>
    </row>
    <row r="280" spans="5:17" x14ac:dyDescent="0.35">
      <c r="E280" s="8"/>
      <c r="F280" s="8"/>
      <c r="G280" s="8"/>
      <c r="H280" s="8"/>
      <c r="I280" s="12"/>
      <c r="J280" s="12"/>
      <c r="K280" s="12"/>
      <c r="L280" s="12"/>
      <c r="M280" s="12"/>
      <c r="N280" s="12"/>
      <c r="O280" s="12"/>
      <c r="P280" s="12"/>
      <c r="Q280" s="12"/>
    </row>
    <row r="281" spans="5:17" x14ac:dyDescent="0.35">
      <c r="E281" s="8"/>
      <c r="F281" s="8"/>
      <c r="G281" s="8"/>
      <c r="H281" s="8"/>
      <c r="I281" s="12"/>
      <c r="J281" s="12"/>
      <c r="K281" s="12"/>
      <c r="L281" s="12"/>
      <c r="M281" s="12"/>
      <c r="N281" s="12"/>
      <c r="O281" s="12"/>
      <c r="P281" s="12"/>
      <c r="Q281" s="12"/>
    </row>
    <row r="282" spans="5:17" x14ac:dyDescent="0.35">
      <c r="E282" s="8"/>
      <c r="F282" s="8"/>
      <c r="G282" s="8"/>
      <c r="H282" s="8"/>
      <c r="I282" s="12"/>
      <c r="J282" s="12"/>
      <c r="K282" s="12"/>
      <c r="L282" s="12"/>
      <c r="M282" s="12"/>
      <c r="N282" s="12"/>
      <c r="O282" s="12"/>
      <c r="P282" s="12"/>
      <c r="Q282" s="12"/>
    </row>
    <row r="283" spans="5:17" x14ac:dyDescent="0.35">
      <c r="E283" s="8"/>
      <c r="F283" s="8"/>
      <c r="G283" s="8"/>
      <c r="H283" s="8"/>
      <c r="I283" s="12"/>
      <c r="J283" s="12"/>
      <c r="K283" s="12"/>
      <c r="L283" s="12"/>
      <c r="M283" s="12"/>
      <c r="N283" s="12"/>
      <c r="O283" s="12"/>
      <c r="P283" s="12"/>
      <c r="Q283" s="12"/>
    </row>
    <row r="284" spans="5:17" x14ac:dyDescent="0.35">
      <c r="E284" s="8"/>
      <c r="F284" s="8"/>
      <c r="G284" s="8"/>
      <c r="H284" s="8"/>
      <c r="I284" s="12"/>
      <c r="J284" s="12"/>
      <c r="K284" s="12"/>
      <c r="L284" s="12"/>
      <c r="M284" s="12"/>
      <c r="N284" s="12"/>
      <c r="O284" s="12"/>
      <c r="P284" s="12"/>
      <c r="Q284" s="12"/>
    </row>
    <row r="285" spans="5:17" x14ac:dyDescent="0.35">
      <c r="E285" s="8"/>
      <c r="F285" s="8"/>
      <c r="G285" s="8"/>
      <c r="H285" s="8"/>
      <c r="I285" s="12"/>
      <c r="J285" s="12"/>
      <c r="K285" s="12"/>
      <c r="L285" s="12"/>
      <c r="M285" s="12"/>
      <c r="N285" s="12"/>
      <c r="O285" s="12"/>
      <c r="P285" s="12"/>
      <c r="Q285" s="12"/>
    </row>
    <row r="286" spans="5:17" x14ac:dyDescent="0.35">
      <c r="E286" s="8"/>
      <c r="F286" s="8"/>
      <c r="G286" s="8"/>
      <c r="H286" s="8"/>
      <c r="I286" s="12"/>
      <c r="J286" s="12"/>
      <c r="K286" s="12"/>
      <c r="L286" s="12"/>
      <c r="M286" s="12"/>
      <c r="N286" s="12"/>
      <c r="O286" s="12"/>
      <c r="P286" s="12"/>
      <c r="Q286" s="12"/>
    </row>
    <row r="287" spans="5:17" x14ac:dyDescent="0.35">
      <c r="E287" s="8"/>
      <c r="F287" s="8"/>
      <c r="G287" s="8"/>
      <c r="H287" s="8"/>
      <c r="I287" s="12"/>
      <c r="J287" s="12"/>
      <c r="K287" s="12"/>
      <c r="L287" s="12"/>
      <c r="M287" s="12"/>
      <c r="N287" s="12"/>
      <c r="O287" s="12"/>
      <c r="P287" s="12"/>
      <c r="Q287" s="12"/>
    </row>
    <row r="288" spans="5:17" x14ac:dyDescent="0.35">
      <c r="E288" s="8"/>
      <c r="F288" s="8"/>
      <c r="G288" s="8"/>
      <c r="H288" s="8"/>
      <c r="I288" s="12"/>
      <c r="J288" s="12"/>
      <c r="K288" s="12"/>
      <c r="L288" s="12"/>
      <c r="M288" s="12"/>
      <c r="N288" s="12"/>
      <c r="O288" s="12"/>
      <c r="P288" s="12"/>
      <c r="Q288" s="12"/>
    </row>
    <row r="289" spans="5:17" x14ac:dyDescent="0.35">
      <c r="E289" s="8"/>
      <c r="F289" s="8"/>
      <c r="G289" s="8"/>
      <c r="H289" s="8"/>
      <c r="I289" s="12"/>
      <c r="J289" s="12"/>
      <c r="K289" s="12"/>
      <c r="L289" s="12"/>
      <c r="M289" s="12"/>
      <c r="N289" s="12"/>
      <c r="O289" s="12"/>
      <c r="P289" s="12"/>
      <c r="Q289" s="12"/>
    </row>
    <row r="290" spans="5:17" x14ac:dyDescent="0.35">
      <c r="E290" s="8"/>
      <c r="F290" s="8"/>
      <c r="G290" s="8"/>
      <c r="H290" s="8"/>
      <c r="I290" s="12"/>
      <c r="J290" s="12"/>
      <c r="K290" s="12"/>
      <c r="L290" s="12"/>
      <c r="M290" s="12"/>
      <c r="N290" s="12"/>
      <c r="O290" s="12"/>
      <c r="P290" s="12"/>
      <c r="Q290" s="12"/>
    </row>
    <row r="291" spans="5:17" x14ac:dyDescent="0.35">
      <c r="E291" s="8"/>
      <c r="F291" s="8"/>
      <c r="G291" s="8"/>
      <c r="H291" s="8"/>
      <c r="I291" s="12"/>
      <c r="J291" s="12"/>
      <c r="K291" s="12"/>
      <c r="L291" s="12"/>
      <c r="M291" s="12"/>
      <c r="N291" s="12"/>
      <c r="O291" s="12"/>
      <c r="P291" s="12"/>
      <c r="Q291" s="12"/>
    </row>
    <row r="292" spans="5:17" x14ac:dyDescent="0.35">
      <c r="E292" s="8"/>
      <c r="F292" s="8"/>
      <c r="G292" s="8"/>
      <c r="H292" s="8"/>
      <c r="I292" s="12"/>
      <c r="J292" s="12"/>
      <c r="K292" s="12"/>
      <c r="L292" s="12"/>
      <c r="M292" s="12"/>
      <c r="N292" s="12"/>
      <c r="O292" s="12"/>
      <c r="P292" s="12"/>
      <c r="Q292" s="12"/>
    </row>
    <row r="293" spans="5:17" x14ac:dyDescent="0.35">
      <c r="E293" s="8"/>
      <c r="F293" s="8"/>
      <c r="G293" s="8"/>
      <c r="H293" s="8"/>
      <c r="I293" s="12"/>
      <c r="J293" s="12"/>
      <c r="K293" s="12"/>
      <c r="L293" s="12"/>
      <c r="M293" s="12"/>
      <c r="N293" s="12"/>
      <c r="O293" s="12"/>
      <c r="P293" s="12"/>
      <c r="Q293" s="12"/>
    </row>
    <row r="294" spans="5:17" x14ac:dyDescent="0.35">
      <c r="E294" s="8"/>
      <c r="F294" s="8"/>
      <c r="G294" s="8"/>
      <c r="H294" s="8"/>
      <c r="I294" s="12"/>
      <c r="J294" s="12"/>
      <c r="K294" s="12"/>
      <c r="L294" s="12"/>
      <c r="M294" s="12"/>
      <c r="N294" s="12"/>
      <c r="O294" s="12"/>
      <c r="P294" s="12"/>
      <c r="Q294" s="12"/>
    </row>
    <row r="295" spans="5:17" x14ac:dyDescent="0.35">
      <c r="E295" s="8"/>
      <c r="F295" s="8"/>
      <c r="G295" s="8"/>
      <c r="H295" s="8"/>
      <c r="I295" s="12"/>
      <c r="J295" s="12"/>
      <c r="K295" s="12"/>
      <c r="L295" s="12"/>
      <c r="M295" s="12"/>
      <c r="N295" s="12"/>
      <c r="O295" s="12"/>
      <c r="P295" s="12"/>
      <c r="Q295" s="12"/>
    </row>
    <row r="296" spans="5:17" x14ac:dyDescent="0.35">
      <c r="E296" s="8"/>
      <c r="F296" s="8"/>
      <c r="G296" s="8"/>
      <c r="H296" s="8"/>
      <c r="I296" s="12"/>
      <c r="J296" s="12"/>
      <c r="K296" s="12"/>
      <c r="L296" s="12"/>
      <c r="M296" s="12"/>
      <c r="N296" s="12"/>
      <c r="O296" s="12"/>
      <c r="P296" s="12"/>
      <c r="Q296" s="12"/>
    </row>
    <row r="297" spans="5:17" x14ac:dyDescent="0.35">
      <c r="E297" s="8"/>
      <c r="F297" s="8"/>
      <c r="G297" s="8"/>
      <c r="H297" s="8"/>
      <c r="I297" s="12"/>
      <c r="J297" s="12"/>
      <c r="K297" s="12"/>
      <c r="L297" s="12"/>
      <c r="M297" s="12"/>
      <c r="N297" s="12"/>
      <c r="O297" s="12"/>
      <c r="P297" s="12"/>
      <c r="Q297" s="12"/>
    </row>
    <row r="298" spans="5:17" x14ac:dyDescent="0.35">
      <c r="E298" s="8"/>
      <c r="F298" s="8"/>
      <c r="G298" s="8"/>
      <c r="H298" s="8"/>
      <c r="I298" s="12"/>
      <c r="J298" s="12"/>
      <c r="K298" s="12"/>
      <c r="L298" s="12"/>
      <c r="M298" s="12"/>
      <c r="N298" s="12"/>
      <c r="O298" s="12"/>
      <c r="P298" s="12"/>
      <c r="Q298" s="12"/>
    </row>
    <row r="299" spans="5:17" x14ac:dyDescent="0.35">
      <c r="E299" s="8"/>
      <c r="F299" s="8"/>
      <c r="G299" s="8"/>
      <c r="H299" s="8"/>
      <c r="I299" s="12"/>
      <c r="J299" s="12"/>
      <c r="K299" s="12"/>
      <c r="L299" s="12"/>
      <c r="M299" s="12"/>
      <c r="N299" s="12"/>
      <c r="O299" s="12"/>
      <c r="P299" s="12"/>
      <c r="Q299" s="12"/>
    </row>
    <row r="300" spans="5:17" x14ac:dyDescent="0.35">
      <c r="E300" s="8"/>
      <c r="F300" s="8"/>
      <c r="G300" s="8"/>
      <c r="H300" s="8"/>
      <c r="I300" s="12"/>
      <c r="J300" s="12"/>
      <c r="K300" s="12"/>
      <c r="L300" s="12"/>
      <c r="M300" s="12"/>
      <c r="N300" s="12"/>
      <c r="O300" s="12"/>
      <c r="P300" s="12"/>
      <c r="Q300" s="12"/>
    </row>
    <row r="301" spans="5:17" x14ac:dyDescent="0.35">
      <c r="E301" s="8"/>
      <c r="F301" s="8"/>
      <c r="G301" s="8"/>
      <c r="H301" s="8"/>
      <c r="I301" s="12"/>
      <c r="J301" s="12"/>
      <c r="K301" s="12"/>
      <c r="L301" s="12"/>
      <c r="M301" s="12"/>
      <c r="N301" s="12"/>
      <c r="O301" s="12"/>
      <c r="P301" s="12"/>
      <c r="Q301" s="12"/>
    </row>
    <row r="302" spans="5:17" x14ac:dyDescent="0.35">
      <c r="E302" s="8"/>
      <c r="F302" s="8"/>
      <c r="G302" s="8"/>
      <c r="H302" s="8"/>
      <c r="I302" s="12"/>
      <c r="J302" s="12"/>
      <c r="K302" s="12"/>
      <c r="L302" s="12"/>
      <c r="M302" s="12"/>
      <c r="N302" s="12"/>
      <c r="O302" s="12"/>
      <c r="P302" s="12"/>
      <c r="Q302" s="12"/>
    </row>
    <row r="303" spans="5:17" x14ac:dyDescent="0.35">
      <c r="E303" s="8"/>
      <c r="F303" s="8"/>
      <c r="G303" s="8"/>
      <c r="H303" s="8"/>
      <c r="I303" s="12"/>
      <c r="J303" s="12"/>
      <c r="K303" s="12"/>
      <c r="L303" s="12"/>
      <c r="M303" s="12"/>
      <c r="N303" s="12"/>
      <c r="O303" s="12"/>
      <c r="P303" s="12"/>
      <c r="Q303" s="12"/>
    </row>
    <row r="304" spans="5:17" x14ac:dyDescent="0.35">
      <c r="E304" s="8"/>
      <c r="F304" s="8"/>
      <c r="G304" s="8"/>
      <c r="H304" s="8"/>
      <c r="I304" s="12"/>
      <c r="J304" s="12"/>
      <c r="K304" s="12"/>
      <c r="L304" s="12"/>
      <c r="M304" s="12"/>
      <c r="N304" s="12"/>
      <c r="O304" s="12"/>
      <c r="P304" s="12"/>
      <c r="Q304" s="12"/>
    </row>
    <row r="305" spans="5:17" x14ac:dyDescent="0.35">
      <c r="E305" s="8"/>
      <c r="F305" s="8"/>
      <c r="G305" s="8"/>
      <c r="H305" s="8"/>
      <c r="I305" s="12"/>
      <c r="J305" s="12"/>
      <c r="K305" s="12"/>
      <c r="L305" s="12"/>
      <c r="M305" s="12"/>
      <c r="N305" s="12"/>
      <c r="O305" s="12"/>
      <c r="P305" s="12"/>
      <c r="Q305" s="12"/>
    </row>
    <row r="306" spans="5:17" x14ac:dyDescent="0.35">
      <c r="E306" s="8"/>
      <c r="F306" s="8"/>
      <c r="G306" s="8"/>
      <c r="H306" s="8"/>
      <c r="I306" s="12"/>
      <c r="J306" s="12"/>
      <c r="K306" s="12"/>
      <c r="L306" s="12"/>
      <c r="M306" s="12"/>
      <c r="N306" s="12"/>
      <c r="O306" s="12"/>
      <c r="P306" s="12"/>
      <c r="Q306" s="12"/>
    </row>
    <row r="307" spans="5:17" x14ac:dyDescent="0.35">
      <c r="E307" s="8"/>
      <c r="F307" s="8"/>
      <c r="G307" s="8"/>
      <c r="H307" s="8"/>
      <c r="I307" s="12"/>
      <c r="J307" s="12"/>
      <c r="K307" s="12"/>
      <c r="L307" s="12"/>
      <c r="M307" s="12"/>
      <c r="N307" s="12"/>
      <c r="O307" s="12"/>
      <c r="P307" s="12"/>
      <c r="Q307" s="12"/>
    </row>
    <row r="308" spans="5:17" x14ac:dyDescent="0.35">
      <c r="E308" s="8"/>
      <c r="F308" s="8"/>
      <c r="G308" s="8"/>
      <c r="H308" s="8"/>
      <c r="I308" s="12"/>
      <c r="J308" s="12"/>
      <c r="K308" s="12"/>
      <c r="L308" s="12"/>
      <c r="M308" s="12"/>
      <c r="N308" s="12"/>
      <c r="O308" s="12"/>
      <c r="P308" s="12"/>
      <c r="Q308" s="12"/>
    </row>
    <row r="309" spans="5:17" x14ac:dyDescent="0.35">
      <c r="E309" s="8"/>
      <c r="F309" s="8"/>
      <c r="G309" s="8"/>
      <c r="H309" s="8"/>
      <c r="I309" s="12"/>
      <c r="J309" s="12"/>
      <c r="K309" s="12"/>
      <c r="L309" s="12"/>
      <c r="M309" s="12"/>
      <c r="N309" s="12"/>
      <c r="O309" s="12"/>
      <c r="P309" s="12"/>
      <c r="Q309" s="12"/>
    </row>
    <row r="310" spans="5:17" x14ac:dyDescent="0.35">
      <c r="E310" s="8"/>
      <c r="F310" s="8"/>
      <c r="G310" s="8"/>
      <c r="H310" s="8"/>
      <c r="I310" s="12"/>
      <c r="J310" s="12"/>
      <c r="K310" s="12"/>
      <c r="L310" s="12"/>
      <c r="M310" s="12"/>
      <c r="N310" s="12"/>
      <c r="O310" s="12"/>
      <c r="P310" s="12"/>
      <c r="Q310" s="12"/>
    </row>
    <row r="311" spans="5:17" x14ac:dyDescent="0.35">
      <c r="E311" s="8"/>
      <c r="F311" s="8"/>
      <c r="G311" s="8"/>
      <c r="H311" s="8"/>
      <c r="I311" s="12"/>
      <c r="J311" s="12"/>
      <c r="K311" s="12"/>
      <c r="L311" s="12"/>
      <c r="M311" s="12"/>
      <c r="N311" s="12"/>
      <c r="O311" s="12"/>
      <c r="P311" s="12"/>
      <c r="Q311" s="12"/>
    </row>
    <row r="312" spans="5:17" x14ac:dyDescent="0.35">
      <c r="E312" s="8"/>
      <c r="F312" s="8"/>
      <c r="G312" s="8"/>
      <c r="H312" s="8"/>
      <c r="I312" s="12"/>
      <c r="J312" s="12"/>
      <c r="K312" s="12"/>
      <c r="L312" s="12"/>
      <c r="M312" s="12"/>
      <c r="N312" s="12"/>
      <c r="O312" s="12"/>
      <c r="P312" s="12"/>
      <c r="Q312" s="12"/>
    </row>
    <row r="313" spans="5:17" x14ac:dyDescent="0.35">
      <c r="E313" s="8"/>
      <c r="F313" s="8"/>
      <c r="G313" s="8"/>
      <c r="H313" s="8"/>
      <c r="I313" s="12"/>
      <c r="J313" s="12"/>
      <c r="K313" s="12"/>
      <c r="L313" s="12"/>
      <c r="M313" s="12"/>
      <c r="N313" s="12"/>
      <c r="O313" s="12"/>
      <c r="P313" s="12"/>
      <c r="Q313" s="12"/>
    </row>
    <row r="314" spans="5:17" x14ac:dyDescent="0.35">
      <c r="E314" s="8"/>
      <c r="F314" s="8"/>
      <c r="G314" s="8"/>
      <c r="H314" s="8"/>
      <c r="I314" s="12"/>
      <c r="J314" s="12"/>
      <c r="K314" s="12"/>
      <c r="L314" s="12"/>
      <c r="M314" s="12"/>
      <c r="N314" s="12"/>
      <c r="O314" s="12"/>
      <c r="P314" s="12"/>
      <c r="Q314" s="12"/>
    </row>
    <row r="315" spans="5:17" x14ac:dyDescent="0.35">
      <c r="E315" s="8"/>
      <c r="F315" s="8"/>
      <c r="G315" s="8"/>
      <c r="H315" s="8"/>
      <c r="I315" s="12"/>
      <c r="J315" s="12"/>
      <c r="K315" s="12"/>
      <c r="L315" s="12"/>
      <c r="M315" s="12"/>
      <c r="N315" s="12"/>
      <c r="O315" s="12"/>
      <c r="P315" s="12"/>
      <c r="Q315" s="12"/>
    </row>
    <row r="316" spans="5:17" x14ac:dyDescent="0.35">
      <c r="E316" s="8"/>
      <c r="F316" s="8"/>
      <c r="G316" s="8"/>
      <c r="H316" s="8"/>
      <c r="I316" s="12"/>
      <c r="J316" s="12"/>
      <c r="K316" s="12"/>
      <c r="L316" s="12"/>
      <c r="M316" s="12"/>
      <c r="N316" s="12"/>
      <c r="O316" s="12"/>
      <c r="P316" s="12"/>
      <c r="Q316" s="12"/>
    </row>
    <row r="317" spans="5:17" x14ac:dyDescent="0.35">
      <c r="E317" s="8"/>
      <c r="F317" s="8"/>
      <c r="G317" s="8"/>
      <c r="H317" s="8"/>
      <c r="I317" s="12"/>
      <c r="J317" s="12"/>
      <c r="K317" s="12"/>
      <c r="L317" s="12"/>
      <c r="M317" s="12"/>
      <c r="N317" s="12"/>
      <c r="O317" s="12"/>
      <c r="P317" s="12"/>
      <c r="Q317" s="12"/>
    </row>
    <row r="318" spans="5:17" x14ac:dyDescent="0.35">
      <c r="E318" s="8"/>
      <c r="F318" s="8"/>
      <c r="G318" s="8"/>
      <c r="H318" s="8"/>
      <c r="I318" s="12"/>
      <c r="J318" s="12"/>
      <c r="K318" s="12"/>
      <c r="L318" s="12"/>
      <c r="M318" s="12"/>
      <c r="N318" s="12"/>
      <c r="O318" s="12"/>
      <c r="P318" s="12"/>
      <c r="Q318" s="12"/>
    </row>
    <row r="319" spans="5:17" x14ac:dyDescent="0.35">
      <c r="E319" s="8"/>
      <c r="F319" s="8"/>
      <c r="G319" s="8"/>
      <c r="H319" s="8"/>
      <c r="I319" s="12"/>
      <c r="J319" s="12"/>
      <c r="K319" s="12"/>
      <c r="L319" s="12"/>
      <c r="M319" s="12"/>
      <c r="N319" s="12"/>
      <c r="O319" s="12"/>
      <c r="P319" s="12"/>
      <c r="Q319" s="12"/>
    </row>
    <row r="320" spans="5:17" x14ac:dyDescent="0.35">
      <c r="E320" s="8"/>
      <c r="F320" s="8"/>
      <c r="G320" s="8"/>
      <c r="H320" s="8"/>
      <c r="I320" s="12"/>
      <c r="J320" s="12"/>
      <c r="K320" s="12"/>
      <c r="L320" s="12"/>
      <c r="M320" s="12"/>
      <c r="N320" s="12"/>
      <c r="O320" s="12"/>
      <c r="P320" s="12"/>
      <c r="Q320" s="12"/>
    </row>
    <row r="321" spans="5:17" x14ac:dyDescent="0.35">
      <c r="E321" s="8"/>
      <c r="F321" s="8"/>
      <c r="G321" s="8"/>
      <c r="H321" s="8"/>
      <c r="I321" s="12"/>
      <c r="J321" s="12"/>
      <c r="K321" s="12"/>
      <c r="L321" s="12"/>
      <c r="M321" s="12"/>
      <c r="N321" s="12"/>
      <c r="O321" s="12"/>
      <c r="P321" s="12"/>
      <c r="Q321" s="12"/>
    </row>
    <row r="322" spans="5:17" x14ac:dyDescent="0.35">
      <c r="E322" s="8"/>
      <c r="F322" s="8"/>
      <c r="G322" s="8"/>
      <c r="H322" s="8"/>
      <c r="I322" s="12"/>
      <c r="J322" s="12"/>
      <c r="K322" s="12"/>
      <c r="L322" s="12"/>
      <c r="M322" s="12"/>
      <c r="N322" s="12"/>
      <c r="O322" s="12"/>
      <c r="P322" s="12"/>
      <c r="Q322" s="12"/>
    </row>
    <row r="323" spans="5:17" x14ac:dyDescent="0.35">
      <c r="E323" s="8"/>
      <c r="F323" s="8"/>
      <c r="G323" s="8"/>
      <c r="H323" s="8"/>
      <c r="I323" s="12"/>
      <c r="J323" s="12"/>
      <c r="K323" s="12"/>
      <c r="L323" s="12"/>
      <c r="M323" s="12"/>
      <c r="N323" s="12"/>
      <c r="O323" s="12"/>
      <c r="P323" s="12"/>
      <c r="Q323" s="12"/>
    </row>
    <row r="324" spans="5:17" x14ac:dyDescent="0.35">
      <c r="E324" s="8"/>
      <c r="F324" s="8"/>
      <c r="G324" s="8"/>
      <c r="H324" s="8"/>
      <c r="I324" s="12"/>
      <c r="J324" s="12"/>
      <c r="K324" s="12"/>
      <c r="L324" s="12"/>
      <c r="M324" s="12"/>
      <c r="N324" s="12"/>
      <c r="O324" s="12"/>
      <c r="P324" s="12"/>
      <c r="Q324" s="12"/>
    </row>
    <row r="325" spans="5:17" x14ac:dyDescent="0.35">
      <c r="E325" s="8"/>
      <c r="F325" s="8"/>
      <c r="G325" s="8"/>
      <c r="H325" s="8"/>
      <c r="I325" s="12"/>
      <c r="J325" s="12"/>
      <c r="K325" s="12"/>
      <c r="L325" s="12"/>
      <c r="M325" s="12"/>
      <c r="N325" s="12"/>
      <c r="O325" s="12"/>
      <c r="P325" s="12"/>
      <c r="Q325" s="12"/>
    </row>
    <row r="326" spans="5:17" x14ac:dyDescent="0.35">
      <c r="E326" s="8"/>
      <c r="F326" s="8"/>
      <c r="G326" s="8"/>
      <c r="H326" s="8"/>
      <c r="I326" s="12"/>
      <c r="J326" s="12"/>
      <c r="K326" s="12"/>
      <c r="L326" s="12"/>
      <c r="M326" s="12"/>
      <c r="N326" s="12"/>
      <c r="O326" s="12"/>
      <c r="P326" s="12"/>
      <c r="Q326" s="12"/>
    </row>
    <row r="327" spans="5:17" x14ac:dyDescent="0.35">
      <c r="E327" s="8"/>
      <c r="F327" s="8"/>
      <c r="G327" s="8"/>
      <c r="H327" s="8"/>
      <c r="I327" s="12"/>
      <c r="J327" s="12"/>
      <c r="K327" s="12"/>
      <c r="L327" s="12"/>
      <c r="M327" s="12"/>
      <c r="N327" s="12"/>
      <c r="O327" s="12"/>
      <c r="P327" s="12"/>
      <c r="Q327" s="12"/>
    </row>
    <row r="328" spans="5:17" x14ac:dyDescent="0.35">
      <c r="E328" s="8"/>
      <c r="F328" s="8"/>
      <c r="G328" s="8"/>
      <c r="H328" s="8"/>
      <c r="I328" s="12"/>
      <c r="J328" s="12"/>
      <c r="K328" s="12"/>
      <c r="L328" s="12"/>
      <c r="M328" s="12"/>
      <c r="N328" s="12"/>
      <c r="O328" s="12"/>
      <c r="P328" s="12"/>
      <c r="Q328" s="12"/>
    </row>
    <row r="329" spans="5:17" x14ac:dyDescent="0.35">
      <c r="E329" s="8"/>
      <c r="F329" s="8"/>
      <c r="G329" s="8"/>
      <c r="H329" s="8"/>
      <c r="I329" s="12"/>
      <c r="J329" s="12"/>
      <c r="K329" s="12"/>
      <c r="L329" s="12"/>
      <c r="M329" s="12"/>
      <c r="N329" s="12"/>
      <c r="O329" s="12"/>
      <c r="P329" s="12"/>
      <c r="Q329" s="12"/>
    </row>
    <row r="330" spans="5:17" x14ac:dyDescent="0.35">
      <c r="E330" s="8"/>
      <c r="F330" s="8"/>
      <c r="G330" s="8"/>
      <c r="H330" s="8"/>
      <c r="I330" s="12"/>
      <c r="J330" s="12"/>
      <c r="K330" s="12"/>
      <c r="L330" s="12"/>
      <c r="M330" s="12"/>
      <c r="N330" s="12"/>
      <c r="O330" s="12"/>
      <c r="P330" s="12"/>
      <c r="Q330" s="12"/>
    </row>
    <row r="331" spans="5:17" x14ac:dyDescent="0.35">
      <c r="E331" s="8"/>
      <c r="F331" s="8"/>
      <c r="G331" s="8"/>
      <c r="H331" s="8"/>
      <c r="I331" s="12"/>
      <c r="J331" s="12"/>
      <c r="K331" s="12"/>
      <c r="L331" s="12"/>
      <c r="M331" s="12"/>
      <c r="N331" s="12"/>
      <c r="O331" s="12"/>
      <c r="P331" s="12"/>
      <c r="Q331" s="12"/>
    </row>
    <row r="332" spans="5:17" x14ac:dyDescent="0.35">
      <c r="E332" s="8"/>
      <c r="F332" s="8"/>
      <c r="G332" s="8"/>
      <c r="H332" s="8"/>
      <c r="I332" s="12"/>
      <c r="J332" s="12"/>
      <c r="K332" s="12"/>
      <c r="L332" s="12"/>
      <c r="M332" s="12"/>
      <c r="N332" s="12"/>
      <c r="O332" s="12"/>
      <c r="P332" s="12"/>
      <c r="Q332" s="12"/>
    </row>
    <row r="333" spans="5:17" x14ac:dyDescent="0.35">
      <c r="E333" s="8"/>
      <c r="F333" s="8"/>
      <c r="G333" s="8"/>
      <c r="H333" s="8"/>
      <c r="I333" s="12"/>
      <c r="J333" s="12"/>
      <c r="K333" s="12"/>
      <c r="L333" s="12"/>
      <c r="M333" s="12"/>
      <c r="N333" s="12"/>
      <c r="O333" s="12"/>
      <c r="P333" s="12"/>
      <c r="Q333" s="12"/>
    </row>
    <row r="334" spans="5:17" x14ac:dyDescent="0.35">
      <c r="E334" s="8"/>
      <c r="F334" s="8"/>
      <c r="G334" s="8"/>
      <c r="H334" s="8"/>
      <c r="I334" s="12"/>
      <c r="J334" s="12"/>
      <c r="K334" s="12"/>
      <c r="L334" s="12"/>
      <c r="M334" s="12"/>
      <c r="N334" s="12"/>
      <c r="O334" s="12"/>
      <c r="P334" s="12"/>
      <c r="Q334" s="12"/>
    </row>
    <row r="335" spans="5:17" x14ac:dyDescent="0.35">
      <c r="E335" s="8"/>
      <c r="F335" s="8"/>
      <c r="G335" s="8"/>
      <c r="H335" s="8"/>
      <c r="I335" s="12"/>
      <c r="J335" s="12"/>
      <c r="K335" s="12"/>
      <c r="L335" s="12"/>
      <c r="M335" s="12"/>
      <c r="N335" s="12"/>
      <c r="O335" s="12"/>
      <c r="P335" s="12"/>
      <c r="Q335" s="12"/>
    </row>
    <row r="336" spans="5:17" x14ac:dyDescent="0.35">
      <c r="E336" s="8"/>
      <c r="F336" s="8"/>
      <c r="G336" s="8"/>
      <c r="H336" s="8"/>
      <c r="I336" s="12"/>
      <c r="J336" s="12"/>
      <c r="K336" s="12"/>
      <c r="L336" s="12"/>
      <c r="M336" s="12"/>
      <c r="N336" s="12"/>
      <c r="O336" s="12"/>
      <c r="P336" s="12"/>
      <c r="Q336" s="12"/>
    </row>
    <row r="337" spans="5:17" x14ac:dyDescent="0.35">
      <c r="E337" s="8"/>
      <c r="F337" s="8"/>
      <c r="G337" s="8"/>
      <c r="H337" s="8"/>
      <c r="I337" s="12"/>
      <c r="J337" s="12"/>
      <c r="K337" s="12"/>
      <c r="L337" s="12"/>
      <c r="M337" s="12"/>
      <c r="N337" s="12"/>
      <c r="O337" s="12"/>
      <c r="P337" s="12"/>
      <c r="Q337" s="12"/>
    </row>
    <row r="338" spans="5:17" x14ac:dyDescent="0.35">
      <c r="E338" s="8"/>
      <c r="F338" s="8"/>
      <c r="G338" s="8"/>
      <c r="H338" s="8"/>
      <c r="I338" s="12"/>
      <c r="J338" s="12"/>
      <c r="K338" s="12"/>
      <c r="L338" s="12"/>
      <c r="M338" s="12"/>
      <c r="N338" s="12"/>
      <c r="O338" s="12"/>
      <c r="P338" s="12"/>
      <c r="Q338" s="12"/>
    </row>
    <row r="339" spans="5:17" x14ac:dyDescent="0.35">
      <c r="E339" s="8"/>
      <c r="F339" s="8"/>
      <c r="G339" s="8"/>
      <c r="H339" s="8"/>
      <c r="I339" s="12"/>
      <c r="J339" s="12"/>
      <c r="K339" s="12"/>
      <c r="L339" s="12"/>
      <c r="M339" s="12"/>
      <c r="N339" s="12"/>
      <c r="O339" s="12"/>
      <c r="P339" s="12"/>
      <c r="Q339" s="12"/>
    </row>
    <row r="340" spans="5:17" x14ac:dyDescent="0.35">
      <c r="E340" s="8"/>
      <c r="F340" s="8"/>
      <c r="G340" s="8"/>
      <c r="H340" s="8"/>
      <c r="I340" s="12"/>
      <c r="J340" s="12"/>
      <c r="K340" s="12"/>
      <c r="L340" s="12"/>
      <c r="M340" s="12"/>
      <c r="N340" s="12"/>
      <c r="O340" s="12"/>
      <c r="P340" s="12"/>
      <c r="Q340" s="12"/>
    </row>
    <row r="341" spans="5:17" x14ac:dyDescent="0.35">
      <c r="E341" s="8"/>
      <c r="F341" s="8"/>
      <c r="G341" s="8"/>
      <c r="H341" s="8"/>
      <c r="I341" s="12"/>
      <c r="J341" s="12"/>
      <c r="K341" s="12"/>
      <c r="L341" s="12"/>
      <c r="M341" s="12"/>
      <c r="N341" s="12"/>
      <c r="O341" s="12"/>
      <c r="P341" s="12"/>
      <c r="Q341" s="12"/>
    </row>
    <row r="342" spans="5:17" x14ac:dyDescent="0.35">
      <c r="E342" s="8"/>
      <c r="F342" s="8"/>
      <c r="G342" s="8"/>
      <c r="H342" s="8"/>
      <c r="I342" s="12"/>
      <c r="J342" s="12"/>
      <c r="K342" s="12"/>
      <c r="L342" s="12"/>
      <c r="M342" s="12"/>
      <c r="N342" s="12"/>
      <c r="O342" s="12"/>
      <c r="P342" s="12"/>
      <c r="Q342" s="12"/>
    </row>
    <row r="343" spans="5:17" x14ac:dyDescent="0.35">
      <c r="E343" s="8"/>
      <c r="F343" s="8"/>
      <c r="G343" s="8"/>
      <c r="H343" s="8"/>
      <c r="I343" s="12"/>
      <c r="J343" s="12"/>
      <c r="K343" s="12"/>
      <c r="L343" s="12"/>
      <c r="M343" s="12"/>
      <c r="N343" s="12"/>
      <c r="O343" s="12"/>
      <c r="P343" s="12"/>
      <c r="Q343" s="12"/>
    </row>
    <row r="344" spans="5:17" x14ac:dyDescent="0.35">
      <c r="E344" s="8"/>
      <c r="F344" s="8"/>
      <c r="G344" s="8"/>
      <c r="H344" s="8"/>
      <c r="I344" s="12"/>
      <c r="J344" s="12"/>
      <c r="K344" s="12"/>
      <c r="L344" s="12"/>
      <c r="M344" s="12"/>
      <c r="N344" s="12"/>
      <c r="O344" s="12"/>
      <c r="P344" s="12"/>
      <c r="Q344" s="12"/>
    </row>
    <row r="345" spans="5:17" x14ac:dyDescent="0.35">
      <c r="E345" s="8"/>
      <c r="F345" s="8"/>
      <c r="G345" s="8"/>
      <c r="H345" s="8"/>
      <c r="I345" s="12"/>
      <c r="J345" s="12"/>
      <c r="K345" s="12"/>
      <c r="L345" s="12"/>
      <c r="M345" s="12"/>
      <c r="N345" s="12"/>
      <c r="O345" s="12"/>
      <c r="P345" s="12"/>
      <c r="Q345" s="12"/>
    </row>
    <row r="346" spans="5:17" x14ac:dyDescent="0.35">
      <c r="E346" s="8"/>
      <c r="F346" s="8"/>
      <c r="G346" s="8"/>
      <c r="H346" s="8"/>
      <c r="I346" s="12"/>
      <c r="J346" s="12"/>
      <c r="K346" s="12"/>
      <c r="L346" s="12"/>
      <c r="M346" s="12"/>
      <c r="N346" s="12"/>
      <c r="O346" s="12"/>
      <c r="P346" s="12"/>
      <c r="Q346" s="12"/>
    </row>
    <row r="347" spans="5:17" x14ac:dyDescent="0.35">
      <c r="E347" s="8"/>
      <c r="F347" s="8"/>
      <c r="G347" s="8"/>
      <c r="H347" s="8"/>
      <c r="I347" s="12"/>
      <c r="J347" s="12"/>
      <c r="K347" s="12"/>
      <c r="L347" s="12"/>
      <c r="M347" s="12"/>
      <c r="N347" s="12"/>
      <c r="O347" s="12"/>
      <c r="P347" s="12"/>
      <c r="Q347" s="12"/>
    </row>
    <row r="348" spans="5:17" x14ac:dyDescent="0.35">
      <c r="E348" s="8"/>
      <c r="F348" s="8"/>
      <c r="G348" s="8"/>
      <c r="H348" s="8"/>
      <c r="I348" s="12"/>
      <c r="J348" s="12"/>
      <c r="K348" s="12"/>
      <c r="L348" s="12"/>
      <c r="M348" s="12"/>
      <c r="N348" s="12"/>
      <c r="O348" s="12"/>
      <c r="P348" s="12"/>
      <c r="Q348" s="12"/>
    </row>
    <row r="349" spans="5:17" x14ac:dyDescent="0.35">
      <c r="E349" s="8"/>
      <c r="F349" s="8"/>
      <c r="G349" s="8"/>
      <c r="H349" s="8"/>
      <c r="I349" s="12"/>
      <c r="J349" s="12"/>
      <c r="K349" s="12"/>
      <c r="L349" s="12"/>
      <c r="M349" s="12"/>
      <c r="N349" s="12"/>
      <c r="O349" s="12"/>
      <c r="P349" s="12"/>
      <c r="Q349" s="12"/>
    </row>
    <row r="350" spans="5:17" x14ac:dyDescent="0.35">
      <c r="E350" s="8"/>
      <c r="F350" s="8"/>
      <c r="G350" s="8"/>
      <c r="H350" s="8"/>
      <c r="I350" s="12"/>
      <c r="J350" s="12"/>
      <c r="K350" s="12"/>
      <c r="L350" s="12"/>
      <c r="M350" s="12"/>
      <c r="N350" s="12"/>
      <c r="O350" s="12"/>
      <c r="P350" s="12"/>
      <c r="Q350" s="12"/>
    </row>
    <row r="351" spans="5:17" x14ac:dyDescent="0.35">
      <c r="E351" s="8"/>
      <c r="F351" s="8"/>
      <c r="G351" s="8"/>
      <c r="H351" s="8"/>
      <c r="I351" s="12"/>
      <c r="J351" s="12"/>
      <c r="K351" s="12"/>
      <c r="L351" s="12"/>
      <c r="M351" s="12"/>
      <c r="N351" s="12"/>
      <c r="O351" s="12"/>
      <c r="P351" s="12"/>
      <c r="Q351" s="12"/>
    </row>
    <row r="352" spans="5:17" x14ac:dyDescent="0.35">
      <c r="E352" s="8"/>
      <c r="F352" s="8"/>
      <c r="G352" s="8"/>
      <c r="H352" s="8"/>
      <c r="I352" s="12"/>
      <c r="J352" s="12"/>
      <c r="K352" s="12"/>
      <c r="L352" s="12"/>
      <c r="M352" s="12"/>
      <c r="N352" s="12"/>
      <c r="O352" s="12"/>
      <c r="P352" s="12"/>
      <c r="Q352" s="12"/>
    </row>
    <row r="353" spans="5:17" x14ac:dyDescent="0.35">
      <c r="E353" s="8"/>
      <c r="F353" s="8"/>
      <c r="G353" s="8"/>
      <c r="H353" s="8"/>
      <c r="I353" s="12"/>
      <c r="J353" s="12"/>
      <c r="K353" s="12"/>
      <c r="L353" s="12"/>
      <c r="M353" s="12"/>
      <c r="N353" s="12"/>
      <c r="O353" s="12"/>
      <c r="P353" s="12"/>
      <c r="Q353" s="12"/>
    </row>
    <row r="354" spans="5:17" x14ac:dyDescent="0.35">
      <c r="E354" s="8"/>
      <c r="F354" s="8"/>
      <c r="G354" s="8"/>
      <c r="H354" s="8"/>
      <c r="I354" s="12"/>
      <c r="J354" s="12"/>
      <c r="K354" s="12"/>
      <c r="L354" s="12"/>
      <c r="M354" s="12"/>
      <c r="N354" s="12"/>
      <c r="O354" s="12"/>
      <c r="P354" s="12"/>
      <c r="Q354" s="12"/>
    </row>
    <row r="355" spans="5:17" x14ac:dyDescent="0.35">
      <c r="E355" s="8"/>
      <c r="F355" s="8"/>
      <c r="G355" s="8"/>
      <c r="H355" s="8"/>
      <c r="I355" s="12"/>
      <c r="J355" s="12"/>
      <c r="K355" s="12"/>
      <c r="L355" s="12"/>
      <c r="M355" s="12"/>
      <c r="N355" s="12"/>
      <c r="O355" s="12"/>
      <c r="P355" s="12"/>
      <c r="Q355" s="12"/>
    </row>
    <row r="356" spans="5:17" x14ac:dyDescent="0.35">
      <c r="E356" s="8"/>
      <c r="F356" s="8"/>
      <c r="G356" s="8"/>
      <c r="H356" s="8"/>
      <c r="I356" s="12"/>
      <c r="J356" s="12"/>
      <c r="K356" s="12"/>
      <c r="L356" s="12"/>
      <c r="M356" s="12"/>
      <c r="N356" s="12"/>
      <c r="O356" s="12"/>
      <c r="P356" s="12"/>
      <c r="Q356" s="12"/>
    </row>
    <row r="357" spans="5:17" x14ac:dyDescent="0.35">
      <c r="E357" s="8"/>
      <c r="F357" s="8"/>
      <c r="G357" s="8"/>
      <c r="H357" s="8"/>
      <c r="I357" s="12"/>
      <c r="J357" s="12"/>
      <c r="K357" s="12"/>
      <c r="L357" s="12"/>
      <c r="M357" s="12"/>
      <c r="N357" s="12"/>
      <c r="O357" s="12"/>
      <c r="P357" s="12"/>
      <c r="Q357" s="12"/>
    </row>
    <row r="358" spans="5:17" x14ac:dyDescent="0.35">
      <c r="E358" s="8"/>
      <c r="F358" s="8"/>
      <c r="G358" s="8"/>
      <c r="H358" s="8"/>
      <c r="I358" s="12"/>
      <c r="J358" s="12"/>
      <c r="K358" s="12"/>
      <c r="L358" s="12"/>
      <c r="M358" s="12"/>
      <c r="N358" s="12"/>
      <c r="O358" s="12"/>
      <c r="P358" s="12"/>
      <c r="Q358" s="12"/>
    </row>
    <row r="359" spans="5:17" x14ac:dyDescent="0.35">
      <c r="E359" s="8"/>
      <c r="F359" s="8"/>
      <c r="G359" s="8"/>
      <c r="H359" s="8"/>
      <c r="I359" s="12"/>
      <c r="J359" s="12"/>
      <c r="K359" s="12"/>
      <c r="L359" s="12"/>
      <c r="M359" s="12"/>
      <c r="N359" s="12"/>
      <c r="O359" s="12"/>
      <c r="P359" s="12"/>
      <c r="Q359" s="12"/>
    </row>
    <row r="360" spans="5:17" x14ac:dyDescent="0.35">
      <c r="E360" s="8"/>
      <c r="F360" s="8"/>
      <c r="G360" s="8"/>
      <c r="H360" s="8"/>
      <c r="I360" s="12"/>
      <c r="J360" s="12"/>
      <c r="K360" s="12"/>
      <c r="L360" s="12"/>
      <c r="M360" s="12"/>
      <c r="N360" s="12"/>
      <c r="O360" s="12"/>
      <c r="P360" s="12"/>
      <c r="Q360" s="12"/>
    </row>
    <row r="361" spans="5:17" x14ac:dyDescent="0.35">
      <c r="E361" s="8"/>
      <c r="F361" s="8"/>
      <c r="G361" s="8"/>
      <c r="H361" s="8"/>
      <c r="I361" s="12"/>
      <c r="J361" s="12"/>
      <c r="K361" s="12"/>
      <c r="L361" s="12"/>
      <c r="M361" s="12"/>
      <c r="N361" s="12"/>
      <c r="O361" s="12"/>
      <c r="P361" s="12"/>
      <c r="Q361" s="12"/>
    </row>
    <row r="362" spans="5:17" x14ac:dyDescent="0.35">
      <c r="E362" s="8"/>
      <c r="F362" s="8"/>
      <c r="G362" s="8"/>
      <c r="H362" s="8"/>
      <c r="I362" s="12"/>
      <c r="J362" s="12"/>
      <c r="K362" s="12"/>
      <c r="L362" s="12"/>
      <c r="M362" s="12"/>
      <c r="N362" s="12"/>
      <c r="O362" s="12"/>
      <c r="P362" s="12"/>
      <c r="Q362" s="12"/>
    </row>
    <row r="363" spans="5:17" x14ac:dyDescent="0.35">
      <c r="E363" s="8"/>
      <c r="F363" s="8"/>
      <c r="G363" s="8"/>
      <c r="H363" s="8"/>
      <c r="I363" s="12"/>
      <c r="J363" s="12"/>
      <c r="K363" s="12"/>
      <c r="L363" s="12"/>
      <c r="M363" s="12"/>
      <c r="N363" s="12"/>
      <c r="O363" s="12"/>
      <c r="P363" s="12"/>
      <c r="Q363" s="12"/>
    </row>
    <row r="364" spans="5:17" x14ac:dyDescent="0.35">
      <c r="E364" s="8"/>
      <c r="F364" s="8"/>
      <c r="G364" s="8"/>
      <c r="H364" s="8"/>
      <c r="I364" s="12"/>
      <c r="J364" s="12"/>
      <c r="K364" s="12"/>
      <c r="L364" s="12"/>
      <c r="M364" s="12"/>
      <c r="N364" s="12"/>
      <c r="O364" s="12"/>
      <c r="P364" s="12"/>
      <c r="Q364" s="12"/>
    </row>
    <row r="365" spans="5:17" x14ac:dyDescent="0.35">
      <c r="E365" s="8"/>
      <c r="F365" s="8"/>
      <c r="G365" s="8"/>
      <c r="H365" s="8"/>
      <c r="I365" s="12"/>
      <c r="J365" s="12"/>
      <c r="K365" s="12"/>
      <c r="L365" s="12"/>
      <c r="M365" s="12"/>
      <c r="N365" s="12"/>
      <c r="O365" s="12"/>
      <c r="P365" s="12"/>
      <c r="Q365" s="12"/>
    </row>
    <row r="366" spans="5:17" x14ac:dyDescent="0.35">
      <c r="E366" s="8"/>
      <c r="F366" s="8"/>
      <c r="G366" s="8"/>
      <c r="H366" s="8"/>
      <c r="I366" s="12"/>
      <c r="J366" s="12"/>
      <c r="K366" s="12"/>
      <c r="L366" s="12"/>
      <c r="M366" s="12"/>
      <c r="N366" s="12"/>
      <c r="O366" s="12"/>
      <c r="P366" s="12"/>
      <c r="Q366" s="12"/>
    </row>
    <row r="367" spans="5:17" x14ac:dyDescent="0.35">
      <c r="E367" s="8"/>
      <c r="F367" s="8"/>
      <c r="G367" s="8"/>
      <c r="H367" s="8"/>
      <c r="I367" s="12"/>
      <c r="J367" s="12"/>
      <c r="K367" s="12"/>
      <c r="L367" s="12"/>
      <c r="M367" s="12"/>
      <c r="N367" s="12"/>
      <c r="O367" s="12"/>
      <c r="P367" s="12"/>
      <c r="Q367" s="12"/>
    </row>
    <row r="368" spans="5:17" x14ac:dyDescent="0.35">
      <c r="E368" s="8"/>
      <c r="F368" s="8"/>
      <c r="G368" s="8"/>
      <c r="H368" s="8"/>
      <c r="I368" s="12"/>
      <c r="J368" s="12"/>
      <c r="K368" s="12"/>
      <c r="L368" s="12"/>
      <c r="M368" s="12"/>
      <c r="N368" s="12"/>
      <c r="O368" s="12"/>
      <c r="P368" s="12"/>
      <c r="Q368" s="12"/>
    </row>
    <row r="369" spans="5:17" x14ac:dyDescent="0.35">
      <c r="E369" s="8"/>
      <c r="F369" s="8"/>
      <c r="G369" s="8"/>
      <c r="H369" s="8"/>
      <c r="I369" s="12"/>
      <c r="J369" s="12"/>
      <c r="K369" s="12"/>
      <c r="L369" s="12"/>
      <c r="M369" s="12"/>
      <c r="N369" s="12"/>
      <c r="O369" s="12"/>
      <c r="P369" s="12"/>
      <c r="Q369" s="12"/>
    </row>
    <row r="370" spans="5:17" x14ac:dyDescent="0.35">
      <c r="E370" s="8"/>
      <c r="F370" s="8"/>
      <c r="G370" s="8"/>
      <c r="H370" s="8"/>
      <c r="I370" s="12"/>
      <c r="J370" s="12"/>
      <c r="K370" s="12"/>
      <c r="L370" s="12"/>
      <c r="M370" s="12"/>
      <c r="N370" s="12"/>
      <c r="O370" s="12"/>
      <c r="P370" s="12"/>
      <c r="Q370" s="12"/>
    </row>
    <row r="371" spans="5:17" x14ac:dyDescent="0.35">
      <c r="E371" s="8"/>
      <c r="F371" s="8"/>
      <c r="G371" s="8"/>
      <c r="H371" s="8"/>
      <c r="I371" s="12"/>
      <c r="J371" s="12"/>
      <c r="K371" s="12"/>
      <c r="L371" s="12"/>
      <c r="M371" s="12"/>
      <c r="N371" s="12"/>
      <c r="O371" s="12"/>
      <c r="P371" s="12"/>
      <c r="Q371" s="12"/>
    </row>
    <row r="372" spans="5:17" x14ac:dyDescent="0.35">
      <c r="E372" s="8"/>
      <c r="F372" s="8"/>
      <c r="G372" s="8"/>
      <c r="H372" s="8"/>
      <c r="I372" s="12"/>
      <c r="J372" s="12"/>
      <c r="K372" s="12"/>
      <c r="L372" s="12"/>
      <c r="M372" s="12"/>
      <c r="N372" s="12"/>
      <c r="O372" s="12"/>
      <c r="P372" s="12"/>
      <c r="Q372" s="12"/>
    </row>
    <row r="373" spans="5:17" x14ac:dyDescent="0.35">
      <c r="E373" s="8"/>
      <c r="F373" s="8"/>
      <c r="G373" s="8"/>
      <c r="H373" s="8"/>
      <c r="I373" s="12"/>
      <c r="J373" s="12"/>
      <c r="K373" s="12"/>
      <c r="L373" s="12"/>
      <c r="M373" s="12"/>
      <c r="N373" s="12"/>
      <c r="O373" s="12"/>
      <c r="P373" s="12"/>
      <c r="Q373" s="12"/>
    </row>
    <row r="374" spans="5:17" x14ac:dyDescent="0.35">
      <c r="E374" s="8"/>
      <c r="F374" s="8"/>
      <c r="G374" s="8"/>
      <c r="H374" s="8"/>
      <c r="I374" s="12"/>
      <c r="J374" s="12"/>
      <c r="K374" s="12"/>
      <c r="L374" s="12"/>
      <c r="M374" s="12"/>
      <c r="N374" s="12"/>
      <c r="O374" s="12"/>
      <c r="P374" s="12"/>
      <c r="Q374" s="12"/>
    </row>
    <row r="375" spans="5:17" x14ac:dyDescent="0.35">
      <c r="E375" s="8"/>
      <c r="F375" s="8"/>
      <c r="G375" s="8"/>
      <c r="H375" s="8"/>
      <c r="I375" s="12"/>
      <c r="J375" s="12"/>
      <c r="K375" s="12"/>
      <c r="L375" s="12"/>
      <c r="M375" s="12"/>
      <c r="N375" s="12"/>
      <c r="O375" s="12"/>
      <c r="P375" s="12"/>
      <c r="Q375" s="12"/>
    </row>
    <row r="376" spans="5:17" x14ac:dyDescent="0.35">
      <c r="E376" s="8"/>
      <c r="F376" s="8"/>
      <c r="G376" s="8"/>
      <c r="H376" s="8"/>
      <c r="I376" s="12"/>
      <c r="J376" s="12"/>
      <c r="K376" s="12"/>
      <c r="L376" s="12"/>
      <c r="M376" s="12"/>
      <c r="N376" s="12"/>
      <c r="O376" s="12"/>
      <c r="P376" s="12"/>
      <c r="Q376" s="12"/>
    </row>
    <row r="377" spans="5:17" x14ac:dyDescent="0.35">
      <c r="E377" s="8"/>
      <c r="F377" s="8"/>
      <c r="G377" s="8"/>
      <c r="H377" s="8"/>
      <c r="I377" s="12"/>
      <c r="J377" s="12"/>
      <c r="K377" s="12"/>
      <c r="L377" s="12"/>
      <c r="M377" s="12"/>
      <c r="N377" s="12"/>
      <c r="O377" s="12"/>
      <c r="P377" s="12"/>
      <c r="Q377" s="12"/>
    </row>
    <row r="378" spans="5:17" x14ac:dyDescent="0.35">
      <c r="E378" s="8"/>
      <c r="F378" s="8"/>
      <c r="G378" s="8"/>
      <c r="H378" s="8"/>
      <c r="I378" s="12"/>
      <c r="J378" s="12"/>
      <c r="K378" s="12"/>
      <c r="L378" s="12"/>
      <c r="M378" s="12"/>
      <c r="N378" s="12"/>
      <c r="O378" s="12"/>
      <c r="P378" s="12"/>
      <c r="Q378" s="12"/>
    </row>
    <row r="379" spans="5:17" x14ac:dyDescent="0.35">
      <c r="E379" s="8"/>
      <c r="F379" s="8"/>
      <c r="G379" s="8"/>
      <c r="H379" s="8"/>
      <c r="I379" s="12"/>
      <c r="J379" s="12"/>
      <c r="K379" s="12"/>
      <c r="L379" s="12"/>
      <c r="M379" s="12"/>
      <c r="N379" s="12"/>
      <c r="O379" s="12"/>
      <c r="P379" s="12"/>
      <c r="Q379" s="12"/>
    </row>
    <row r="380" spans="5:17" x14ac:dyDescent="0.35">
      <c r="E380" s="8"/>
      <c r="F380" s="8"/>
      <c r="G380" s="8"/>
      <c r="H380" s="8"/>
      <c r="I380" s="12"/>
      <c r="J380" s="12"/>
      <c r="K380" s="12"/>
      <c r="L380" s="12"/>
      <c r="M380" s="12"/>
      <c r="N380" s="12"/>
      <c r="O380" s="12"/>
      <c r="P380" s="12"/>
      <c r="Q380" s="12"/>
    </row>
    <row r="381" spans="5:17" x14ac:dyDescent="0.35">
      <c r="E381" s="8"/>
      <c r="F381" s="8"/>
      <c r="G381" s="8"/>
      <c r="H381" s="8"/>
      <c r="I381" s="12"/>
      <c r="J381" s="12"/>
      <c r="K381" s="12"/>
      <c r="L381" s="12"/>
      <c r="M381" s="12"/>
      <c r="N381" s="12"/>
      <c r="O381" s="12"/>
      <c r="P381" s="12"/>
      <c r="Q381" s="12"/>
    </row>
    <row r="382" spans="5:17" x14ac:dyDescent="0.35">
      <c r="E382" s="8"/>
      <c r="F382" s="8"/>
      <c r="G382" s="8"/>
      <c r="H382" s="8"/>
      <c r="I382" s="12"/>
      <c r="J382" s="12"/>
      <c r="K382" s="12"/>
      <c r="L382" s="12"/>
      <c r="M382" s="12"/>
      <c r="N382" s="12"/>
      <c r="O382" s="12"/>
      <c r="P382" s="12"/>
      <c r="Q382" s="12"/>
    </row>
    <row r="383" spans="5:17" x14ac:dyDescent="0.35">
      <c r="E383" s="8"/>
      <c r="F383" s="8"/>
      <c r="G383" s="8"/>
      <c r="H383" s="8"/>
      <c r="I383" s="12"/>
      <c r="J383" s="12"/>
      <c r="K383" s="12"/>
      <c r="L383" s="12"/>
      <c r="M383" s="12"/>
      <c r="N383" s="12"/>
      <c r="O383" s="12"/>
      <c r="P383" s="12"/>
      <c r="Q383" s="12"/>
    </row>
    <row r="384" spans="5:17" x14ac:dyDescent="0.35">
      <c r="E384" s="8"/>
      <c r="F384" s="8"/>
      <c r="G384" s="8"/>
      <c r="H384" s="8"/>
      <c r="I384" s="12"/>
      <c r="J384" s="12"/>
      <c r="K384" s="12"/>
      <c r="L384" s="12"/>
      <c r="M384" s="12"/>
      <c r="N384" s="12"/>
      <c r="O384" s="12"/>
      <c r="P384" s="12"/>
      <c r="Q384" s="12"/>
    </row>
    <row r="385" spans="5:17" x14ac:dyDescent="0.35">
      <c r="E385" s="8"/>
      <c r="F385" s="8"/>
      <c r="G385" s="8"/>
      <c r="H385" s="8"/>
      <c r="I385" s="12"/>
      <c r="J385" s="12"/>
      <c r="K385" s="12"/>
      <c r="L385" s="12"/>
      <c r="M385" s="12"/>
      <c r="N385" s="12"/>
      <c r="O385" s="12"/>
      <c r="P385" s="12"/>
      <c r="Q385" s="12"/>
    </row>
    <row r="386" spans="5:17" x14ac:dyDescent="0.35">
      <c r="E386" s="8"/>
      <c r="F386" s="8"/>
      <c r="G386" s="8"/>
      <c r="H386" s="8"/>
      <c r="I386" s="12"/>
      <c r="J386" s="12"/>
      <c r="K386" s="12"/>
      <c r="L386" s="12"/>
      <c r="M386" s="12"/>
      <c r="N386" s="12"/>
      <c r="O386" s="12"/>
      <c r="P386" s="12"/>
      <c r="Q386" s="12"/>
    </row>
    <row r="387" spans="5:17" x14ac:dyDescent="0.35">
      <c r="E387" s="8"/>
      <c r="F387" s="8"/>
      <c r="G387" s="8"/>
      <c r="H387" s="8"/>
      <c r="I387" s="12"/>
      <c r="J387" s="12"/>
      <c r="K387" s="12"/>
      <c r="L387" s="12"/>
      <c r="M387" s="12"/>
      <c r="N387" s="12"/>
      <c r="O387" s="12"/>
      <c r="P387" s="12"/>
      <c r="Q387" s="12"/>
    </row>
    <row r="388" spans="5:17" x14ac:dyDescent="0.35">
      <c r="E388" s="8"/>
      <c r="F388" s="8"/>
      <c r="G388" s="8"/>
      <c r="H388" s="8"/>
      <c r="I388" s="12"/>
      <c r="J388" s="12"/>
      <c r="K388" s="12"/>
      <c r="L388" s="12"/>
      <c r="M388" s="12"/>
      <c r="N388" s="12"/>
      <c r="O388" s="12"/>
      <c r="P388" s="12"/>
      <c r="Q388" s="12"/>
    </row>
    <row r="389" spans="5:17" x14ac:dyDescent="0.35">
      <c r="E389" s="8"/>
      <c r="F389" s="8"/>
      <c r="G389" s="8"/>
      <c r="H389" s="8"/>
      <c r="I389" s="12"/>
      <c r="J389" s="12"/>
      <c r="K389" s="12"/>
      <c r="L389" s="12"/>
      <c r="M389" s="12"/>
      <c r="N389" s="12"/>
      <c r="O389" s="12"/>
      <c r="P389" s="12"/>
      <c r="Q389" s="12"/>
    </row>
    <row r="390" spans="5:17" x14ac:dyDescent="0.35">
      <c r="E390" s="8"/>
      <c r="F390" s="8"/>
      <c r="G390" s="8"/>
      <c r="H390" s="8"/>
      <c r="I390" s="12"/>
      <c r="J390" s="12"/>
      <c r="K390" s="12"/>
      <c r="L390" s="12"/>
      <c r="M390" s="12"/>
      <c r="N390" s="12"/>
      <c r="O390" s="12"/>
      <c r="P390" s="12"/>
      <c r="Q390" s="12"/>
    </row>
    <row r="391" spans="5:17" x14ac:dyDescent="0.35">
      <c r="E391" s="8"/>
      <c r="F391" s="8"/>
      <c r="G391" s="8"/>
      <c r="H391" s="8"/>
      <c r="I391" s="12"/>
      <c r="J391" s="12"/>
      <c r="K391" s="12"/>
      <c r="L391" s="12"/>
      <c r="M391" s="12"/>
      <c r="N391" s="12"/>
      <c r="O391" s="12"/>
      <c r="P391" s="12"/>
      <c r="Q391" s="12"/>
    </row>
    <row r="392" spans="5:17" x14ac:dyDescent="0.35">
      <c r="E392" s="8"/>
      <c r="F392" s="8"/>
      <c r="G392" s="8"/>
      <c r="H392" s="8"/>
      <c r="I392" s="12"/>
      <c r="J392" s="12"/>
      <c r="K392" s="12"/>
      <c r="L392" s="12"/>
      <c r="M392" s="12"/>
      <c r="N392" s="12"/>
      <c r="O392" s="12"/>
      <c r="P392" s="12"/>
      <c r="Q392" s="12"/>
    </row>
    <row r="393" spans="5:17" x14ac:dyDescent="0.35">
      <c r="E393" s="8"/>
      <c r="F393" s="8"/>
      <c r="G393" s="8"/>
      <c r="H393" s="8"/>
      <c r="I393" s="12"/>
      <c r="J393" s="12"/>
      <c r="K393" s="12"/>
      <c r="L393" s="12"/>
      <c r="M393" s="12"/>
      <c r="N393" s="12"/>
      <c r="O393" s="12"/>
      <c r="P393" s="12"/>
      <c r="Q393" s="12"/>
    </row>
    <row r="394" spans="5:17" x14ac:dyDescent="0.35">
      <c r="E394" s="8"/>
      <c r="F394" s="8"/>
      <c r="G394" s="8"/>
      <c r="H394" s="8"/>
      <c r="I394" s="12"/>
      <c r="J394" s="12"/>
      <c r="K394" s="12"/>
      <c r="L394" s="12"/>
      <c r="M394" s="12"/>
      <c r="N394" s="12"/>
      <c r="O394" s="12"/>
      <c r="P394" s="12"/>
      <c r="Q394" s="12"/>
    </row>
    <row r="395" spans="5:17" x14ac:dyDescent="0.35">
      <c r="E395" s="8"/>
      <c r="F395" s="8"/>
      <c r="G395" s="8"/>
      <c r="H395" s="8"/>
      <c r="I395" s="12"/>
      <c r="J395" s="12"/>
      <c r="K395" s="12"/>
      <c r="L395" s="12"/>
      <c r="M395" s="12"/>
      <c r="N395" s="12"/>
      <c r="O395" s="12"/>
      <c r="P395" s="12"/>
      <c r="Q395" s="12"/>
    </row>
    <row r="396" spans="5:17" x14ac:dyDescent="0.35">
      <c r="E396" s="8"/>
      <c r="F396" s="8"/>
      <c r="G396" s="8"/>
      <c r="H396" s="8"/>
      <c r="I396" s="12"/>
      <c r="J396" s="12"/>
      <c r="K396" s="12"/>
      <c r="L396" s="12"/>
      <c r="M396" s="12"/>
      <c r="N396" s="12"/>
      <c r="O396" s="12"/>
      <c r="P396" s="12"/>
      <c r="Q396" s="12"/>
    </row>
    <row r="397" spans="5:17" x14ac:dyDescent="0.35">
      <c r="E397" s="8"/>
      <c r="F397" s="8"/>
      <c r="G397" s="8"/>
      <c r="H397" s="8"/>
      <c r="I397" s="12"/>
      <c r="J397" s="12"/>
      <c r="K397" s="12"/>
      <c r="L397" s="12"/>
      <c r="M397" s="12"/>
      <c r="N397" s="12"/>
      <c r="O397" s="12"/>
      <c r="P397" s="12"/>
      <c r="Q397" s="12"/>
    </row>
    <row r="398" spans="5:17" x14ac:dyDescent="0.35">
      <c r="E398" s="8"/>
      <c r="F398" s="8"/>
      <c r="G398" s="8"/>
      <c r="H398" s="8"/>
      <c r="I398" s="12"/>
      <c r="J398" s="12"/>
      <c r="K398" s="12"/>
      <c r="L398" s="12"/>
      <c r="M398" s="12"/>
      <c r="N398" s="12"/>
      <c r="O398" s="12"/>
      <c r="P398" s="12"/>
      <c r="Q398" s="12"/>
    </row>
    <row r="399" spans="5:17" x14ac:dyDescent="0.35">
      <c r="E399" s="8"/>
      <c r="F399" s="8"/>
      <c r="G399" s="8"/>
      <c r="H399" s="8"/>
      <c r="I399" s="12"/>
      <c r="J399" s="12"/>
      <c r="K399" s="12"/>
      <c r="L399" s="12"/>
      <c r="M399" s="12"/>
      <c r="N399" s="12"/>
      <c r="O399" s="12"/>
      <c r="P399" s="12"/>
      <c r="Q399" s="12"/>
    </row>
    <row r="400" spans="5:17" x14ac:dyDescent="0.35">
      <c r="E400" s="8"/>
      <c r="F400" s="8"/>
      <c r="G400" s="8"/>
      <c r="H400" s="8"/>
      <c r="I400" s="12"/>
      <c r="J400" s="12"/>
      <c r="K400" s="12"/>
      <c r="L400" s="12"/>
      <c r="M400" s="12"/>
      <c r="N400" s="12"/>
      <c r="O400" s="12"/>
      <c r="P400" s="12"/>
      <c r="Q400" s="12"/>
    </row>
    <row r="401" spans="5:17" x14ac:dyDescent="0.35">
      <c r="E401" s="8"/>
      <c r="F401" s="8"/>
      <c r="G401" s="8"/>
      <c r="H401" s="8"/>
      <c r="I401" s="12"/>
      <c r="J401" s="12"/>
      <c r="K401" s="12"/>
      <c r="L401" s="12"/>
      <c r="M401" s="12"/>
      <c r="N401" s="12"/>
      <c r="O401" s="12"/>
      <c r="P401" s="12"/>
      <c r="Q401" s="12"/>
    </row>
    <row r="402" spans="5:17" x14ac:dyDescent="0.35">
      <c r="E402" s="8"/>
      <c r="F402" s="8"/>
      <c r="G402" s="8"/>
      <c r="H402" s="8"/>
      <c r="I402" s="12"/>
      <c r="J402" s="12"/>
      <c r="K402" s="12"/>
      <c r="L402" s="12"/>
      <c r="M402" s="12"/>
      <c r="N402" s="12"/>
      <c r="O402" s="12"/>
      <c r="P402" s="12"/>
      <c r="Q402" s="12"/>
    </row>
    <row r="403" spans="5:17" x14ac:dyDescent="0.35">
      <c r="E403" s="8"/>
      <c r="F403" s="8"/>
      <c r="G403" s="8"/>
      <c r="H403" s="8"/>
      <c r="I403" s="12"/>
      <c r="J403" s="12"/>
      <c r="K403" s="12"/>
      <c r="L403" s="12"/>
      <c r="M403" s="12"/>
      <c r="N403" s="12"/>
      <c r="O403" s="12"/>
      <c r="P403" s="12"/>
      <c r="Q403" s="12"/>
    </row>
    <row r="404" spans="5:17" x14ac:dyDescent="0.35">
      <c r="E404" s="8"/>
      <c r="F404" s="8"/>
      <c r="G404" s="8"/>
      <c r="H404" s="8"/>
      <c r="I404" s="12"/>
      <c r="J404" s="12"/>
      <c r="K404" s="12"/>
      <c r="L404" s="12"/>
      <c r="M404" s="12"/>
      <c r="N404" s="12"/>
      <c r="O404" s="12"/>
      <c r="P404" s="12"/>
      <c r="Q404" s="12"/>
    </row>
    <row r="405" spans="5:17" x14ac:dyDescent="0.35">
      <c r="E405" s="8"/>
      <c r="F405" s="8"/>
      <c r="G405" s="8"/>
      <c r="H405" s="8"/>
      <c r="I405" s="12"/>
      <c r="J405" s="12"/>
      <c r="K405" s="12"/>
      <c r="L405" s="12"/>
      <c r="M405" s="12"/>
      <c r="N405" s="12"/>
      <c r="O405" s="12"/>
      <c r="P405" s="12"/>
      <c r="Q405" s="12"/>
    </row>
    <row r="406" spans="5:17" x14ac:dyDescent="0.35">
      <c r="E406" s="8"/>
      <c r="F406" s="8"/>
      <c r="G406" s="8"/>
      <c r="H406" s="8"/>
      <c r="I406" s="12"/>
      <c r="J406" s="12"/>
      <c r="K406" s="12"/>
      <c r="L406" s="12"/>
      <c r="M406" s="12"/>
      <c r="N406" s="12"/>
      <c r="O406" s="12"/>
      <c r="P406" s="12"/>
      <c r="Q406" s="12"/>
    </row>
    <row r="407" spans="5:17" x14ac:dyDescent="0.35">
      <c r="E407" s="8"/>
      <c r="F407" s="8"/>
      <c r="G407" s="8"/>
      <c r="H407" s="8"/>
      <c r="I407" s="12"/>
      <c r="J407" s="12"/>
      <c r="K407" s="12"/>
      <c r="L407" s="12"/>
      <c r="M407" s="12"/>
      <c r="N407" s="12"/>
      <c r="O407" s="12"/>
      <c r="P407" s="12"/>
      <c r="Q407" s="12"/>
    </row>
    <row r="408" spans="5:17" x14ac:dyDescent="0.35">
      <c r="E408" s="8"/>
      <c r="F408" s="8"/>
      <c r="G408" s="8"/>
      <c r="H408" s="8"/>
      <c r="I408" s="12"/>
      <c r="J408" s="12"/>
      <c r="K408" s="12"/>
      <c r="L408" s="12"/>
      <c r="M408" s="12"/>
      <c r="N408" s="12"/>
      <c r="O408" s="12"/>
      <c r="P408" s="12"/>
      <c r="Q408" s="12"/>
    </row>
    <row r="409" spans="5:17" x14ac:dyDescent="0.35">
      <c r="E409" s="8"/>
      <c r="F409" s="8"/>
      <c r="G409" s="8"/>
      <c r="H409" s="8"/>
      <c r="I409" s="12"/>
      <c r="J409" s="12"/>
      <c r="K409" s="12"/>
      <c r="L409" s="12"/>
      <c r="M409" s="12"/>
      <c r="N409" s="12"/>
      <c r="O409" s="12"/>
      <c r="P409" s="12"/>
      <c r="Q409" s="12"/>
    </row>
    <row r="410" spans="5:17" x14ac:dyDescent="0.35">
      <c r="E410" s="8"/>
      <c r="F410" s="8"/>
      <c r="G410" s="8"/>
      <c r="H410" s="8"/>
      <c r="I410" s="12"/>
      <c r="J410" s="12"/>
      <c r="K410" s="12"/>
      <c r="L410" s="12"/>
      <c r="M410" s="12"/>
      <c r="N410" s="12"/>
      <c r="O410" s="12"/>
      <c r="P410" s="12"/>
      <c r="Q410" s="12"/>
    </row>
    <row r="411" spans="5:17" x14ac:dyDescent="0.35">
      <c r="E411" s="8"/>
      <c r="F411" s="8"/>
      <c r="G411" s="8"/>
      <c r="H411" s="8"/>
      <c r="I411" s="12"/>
      <c r="J411" s="12"/>
      <c r="K411" s="12"/>
      <c r="L411" s="12"/>
      <c r="M411" s="12"/>
      <c r="N411" s="12"/>
      <c r="O411" s="12"/>
      <c r="P411" s="12"/>
      <c r="Q411" s="12"/>
    </row>
    <row r="412" spans="5:17" x14ac:dyDescent="0.35">
      <c r="E412" s="8"/>
      <c r="F412" s="8"/>
      <c r="G412" s="8"/>
      <c r="H412" s="8"/>
      <c r="I412" s="12"/>
      <c r="J412" s="12"/>
      <c r="K412" s="12"/>
      <c r="L412" s="12"/>
      <c r="M412" s="12"/>
      <c r="N412" s="12"/>
      <c r="O412" s="12"/>
      <c r="P412" s="12"/>
      <c r="Q412" s="12"/>
    </row>
    <row r="413" spans="5:17" x14ac:dyDescent="0.35">
      <c r="E413" s="8"/>
      <c r="F413" s="8"/>
      <c r="G413" s="8"/>
      <c r="H413" s="8"/>
      <c r="I413" s="12"/>
      <c r="J413" s="12"/>
      <c r="K413" s="12"/>
      <c r="L413" s="12"/>
      <c r="M413" s="12"/>
      <c r="N413" s="12"/>
      <c r="O413" s="12"/>
      <c r="P413" s="12"/>
      <c r="Q413" s="12"/>
    </row>
    <row r="414" spans="5:17" x14ac:dyDescent="0.35">
      <c r="E414" s="8"/>
      <c r="F414" s="8"/>
      <c r="G414" s="8"/>
      <c r="H414" s="8"/>
      <c r="I414" s="12"/>
      <c r="J414" s="12"/>
      <c r="K414" s="12"/>
      <c r="L414" s="12"/>
      <c r="M414" s="12"/>
      <c r="N414" s="12"/>
      <c r="O414" s="12"/>
      <c r="P414" s="12"/>
      <c r="Q414" s="12"/>
    </row>
    <row r="415" spans="5:17" x14ac:dyDescent="0.35">
      <c r="E415" s="8"/>
      <c r="F415" s="8"/>
      <c r="G415" s="8"/>
      <c r="H415" s="8"/>
      <c r="I415" s="12"/>
      <c r="J415" s="12"/>
      <c r="K415" s="12"/>
      <c r="L415" s="12"/>
      <c r="M415" s="12"/>
      <c r="N415" s="12"/>
      <c r="O415" s="12"/>
      <c r="P415" s="12"/>
      <c r="Q415" s="12"/>
    </row>
    <row r="416" spans="5:17" x14ac:dyDescent="0.35">
      <c r="E416" s="8"/>
      <c r="F416" s="8"/>
      <c r="G416" s="8"/>
      <c r="H416" s="8"/>
      <c r="I416" s="12"/>
      <c r="J416" s="12"/>
      <c r="K416" s="12"/>
      <c r="L416" s="12"/>
      <c r="M416" s="12"/>
      <c r="N416" s="12"/>
      <c r="O416" s="12"/>
      <c r="P416" s="12"/>
      <c r="Q416" s="12"/>
    </row>
    <row r="417" spans="5:17" x14ac:dyDescent="0.35">
      <c r="E417" s="8"/>
      <c r="F417" s="8"/>
      <c r="G417" s="8"/>
      <c r="H417" s="8"/>
      <c r="I417" s="12"/>
      <c r="J417" s="12"/>
      <c r="K417" s="12"/>
      <c r="L417" s="12"/>
      <c r="M417" s="12"/>
      <c r="N417" s="12"/>
      <c r="O417" s="12"/>
      <c r="P417" s="12"/>
      <c r="Q417" s="12"/>
    </row>
    <row r="418" spans="5:17" x14ac:dyDescent="0.35">
      <c r="E418" s="8"/>
      <c r="F418" s="8"/>
      <c r="G418" s="8"/>
      <c r="H418" s="8"/>
      <c r="I418" s="12"/>
      <c r="J418" s="12"/>
      <c r="K418" s="12"/>
      <c r="L418" s="12"/>
      <c r="M418" s="12"/>
      <c r="N418" s="12"/>
      <c r="O418" s="12"/>
      <c r="P418" s="12"/>
      <c r="Q418" s="12"/>
    </row>
    <row r="419" spans="5:17" x14ac:dyDescent="0.35">
      <c r="E419" s="8"/>
      <c r="F419" s="8"/>
      <c r="G419" s="8"/>
      <c r="H419" s="8"/>
      <c r="I419" s="12"/>
      <c r="J419" s="12"/>
      <c r="K419" s="12"/>
      <c r="L419" s="12"/>
      <c r="M419" s="12"/>
      <c r="N419" s="12"/>
      <c r="O419" s="12"/>
      <c r="P419" s="12"/>
      <c r="Q419" s="12"/>
    </row>
    <row r="420" spans="5:17" x14ac:dyDescent="0.35">
      <c r="E420" s="8"/>
      <c r="F420" s="8"/>
      <c r="G420" s="8"/>
      <c r="H420" s="8"/>
      <c r="I420" s="12"/>
      <c r="J420" s="12"/>
      <c r="K420" s="12"/>
      <c r="L420" s="12"/>
      <c r="M420" s="12"/>
      <c r="N420" s="12"/>
      <c r="O420" s="12"/>
      <c r="P420" s="12"/>
      <c r="Q420" s="12"/>
    </row>
    <row r="421" spans="5:17" x14ac:dyDescent="0.35">
      <c r="E421" s="8"/>
      <c r="F421" s="8"/>
      <c r="G421" s="8"/>
      <c r="H421" s="8"/>
      <c r="I421" s="12"/>
      <c r="J421" s="12"/>
      <c r="K421" s="12"/>
      <c r="L421" s="12"/>
      <c r="M421" s="12"/>
      <c r="N421" s="12"/>
      <c r="O421" s="12"/>
      <c r="P421" s="12"/>
      <c r="Q421" s="12"/>
    </row>
    <row r="422" spans="5:17" x14ac:dyDescent="0.35">
      <c r="E422" s="8"/>
      <c r="F422" s="8"/>
      <c r="G422" s="8"/>
      <c r="H422" s="8"/>
      <c r="I422" s="12"/>
      <c r="J422" s="12"/>
      <c r="K422" s="12"/>
      <c r="L422" s="12"/>
      <c r="M422" s="12"/>
      <c r="N422" s="12"/>
      <c r="O422" s="12"/>
      <c r="P422" s="12"/>
      <c r="Q422" s="12"/>
    </row>
    <row r="423" spans="5:17" x14ac:dyDescent="0.35">
      <c r="E423" s="8"/>
      <c r="F423" s="8"/>
      <c r="G423" s="8"/>
      <c r="H423" s="8"/>
      <c r="I423" s="12"/>
      <c r="J423" s="12"/>
      <c r="K423" s="12"/>
      <c r="L423" s="12"/>
      <c r="M423" s="12"/>
      <c r="N423" s="12"/>
      <c r="O423" s="12"/>
      <c r="P423" s="12"/>
      <c r="Q423" s="12"/>
    </row>
    <row r="424" spans="5:17" x14ac:dyDescent="0.35">
      <c r="E424" s="8"/>
      <c r="F424" s="8"/>
      <c r="G424" s="8"/>
      <c r="H424" s="8"/>
      <c r="I424" s="12"/>
      <c r="J424" s="12"/>
      <c r="K424" s="12"/>
      <c r="L424" s="12"/>
      <c r="M424" s="12"/>
      <c r="N424" s="12"/>
      <c r="O424" s="12"/>
      <c r="P424" s="12"/>
      <c r="Q424" s="12"/>
    </row>
    <row r="425" spans="5:17" x14ac:dyDescent="0.35">
      <c r="E425" s="8"/>
      <c r="F425" s="8"/>
      <c r="G425" s="8"/>
      <c r="H425" s="8"/>
      <c r="I425" s="12"/>
      <c r="J425" s="12"/>
      <c r="K425" s="12"/>
      <c r="L425" s="12"/>
      <c r="M425" s="12"/>
      <c r="N425" s="12"/>
      <c r="O425" s="12"/>
      <c r="P425" s="12"/>
      <c r="Q425" s="12"/>
    </row>
    <row r="426" spans="5:17" x14ac:dyDescent="0.35">
      <c r="E426" s="8"/>
      <c r="F426" s="8"/>
      <c r="G426" s="8"/>
      <c r="H426" s="8"/>
      <c r="I426" s="12"/>
      <c r="J426" s="12"/>
      <c r="K426" s="12"/>
      <c r="L426" s="12"/>
      <c r="M426" s="12"/>
      <c r="N426" s="12"/>
      <c r="O426" s="12"/>
      <c r="P426" s="12"/>
      <c r="Q426" s="12"/>
    </row>
    <row r="427" spans="5:17" x14ac:dyDescent="0.35">
      <c r="E427" s="8"/>
      <c r="F427" s="8"/>
      <c r="G427" s="8"/>
      <c r="H427" s="8"/>
      <c r="I427" s="12"/>
      <c r="J427" s="12"/>
      <c r="K427" s="12"/>
      <c r="L427" s="12"/>
      <c r="M427" s="12"/>
      <c r="N427" s="12"/>
      <c r="O427" s="12"/>
      <c r="P427" s="12"/>
      <c r="Q427" s="12"/>
    </row>
    <row r="428" spans="5:17" x14ac:dyDescent="0.35">
      <c r="E428" s="8"/>
      <c r="F428" s="8"/>
      <c r="G428" s="8"/>
      <c r="H428" s="8"/>
      <c r="I428" s="12"/>
      <c r="J428" s="12"/>
      <c r="K428" s="12"/>
      <c r="L428" s="12"/>
      <c r="M428" s="12"/>
      <c r="N428" s="12"/>
      <c r="O428" s="12"/>
      <c r="P428" s="12"/>
      <c r="Q428" s="12"/>
    </row>
    <row r="429" spans="5:17" x14ac:dyDescent="0.35">
      <c r="E429" s="8"/>
      <c r="F429" s="8"/>
      <c r="G429" s="8"/>
      <c r="H429" s="8"/>
      <c r="I429" s="12"/>
      <c r="J429" s="12"/>
      <c r="K429" s="12"/>
      <c r="L429" s="12"/>
      <c r="M429" s="12"/>
      <c r="N429" s="12"/>
      <c r="O429" s="12"/>
      <c r="P429" s="12"/>
      <c r="Q429" s="12"/>
    </row>
    <row r="430" spans="5:17" x14ac:dyDescent="0.35">
      <c r="E430" s="8"/>
      <c r="F430" s="8"/>
      <c r="G430" s="8"/>
      <c r="H430" s="8"/>
      <c r="I430" s="12"/>
      <c r="J430" s="12"/>
      <c r="K430" s="12"/>
      <c r="L430" s="12"/>
      <c r="M430" s="12"/>
      <c r="N430" s="12"/>
      <c r="O430" s="12"/>
      <c r="P430" s="12"/>
      <c r="Q430" s="12"/>
    </row>
    <row r="431" spans="5:17" x14ac:dyDescent="0.35">
      <c r="E431" s="8"/>
      <c r="F431" s="8"/>
      <c r="G431" s="8"/>
      <c r="H431" s="8"/>
      <c r="I431" s="12"/>
      <c r="J431" s="12"/>
      <c r="K431" s="12"/>
      <c r="L431" s="12"/>
      <c r="M431" s="12"/>
      <c r="N431" s="12"/>
      <c r="O431" s="12"/>
      <c r="P431" s="12"/>
      <c r="Q431" s="12"/>
    </row>
    <row r="432" spans="5:17" x14ac:dyDescent="0.35">
      <c r="E432" s="8"/>
      <c r="F432" s="8"/>
      <c r="G432" s="8"/>
      <c r="H432" s="8"/>
      <c r="I432" s="12"/>
      <c r="J432" s="12"/>
      <c r="K432" s="12"/>
      <c r="L432" s="12"/>
      <c r="M432" s="12"/>
      <c r="N432" s="12"/>
      <c r="O432" s="12"/>
      <c r="P432" s="12"/>
      <c r="Q432" s="12"/>
    </row>
    <row r="433" spans="5:17" x14ac:dyDescent="0.35">
      <c r="E433" s="8"/>
      <c r="F433" s="8"/>
      <c r="G433" s="8"/>
      <c r="H433" s="8"/>
      <c r="I433" s="12"/>
      <c r="J433" s="12"/>
      <c r="K433" s="12"/>
      <c r="L433" s="12"/>
      <c r="M433" s="12"/>
      <c r="N433" s="12"/>
      <c r="O433" s="12"/>
      <c r="P433" s="12"/>
      <c r="Q433" s="12"/>
    </row>
    <row r="434" spans="5:17" x14ac:dyDescent="0.35">
      <c r="E434" s="8"/>
      <c r="F434" s="8"/>
      <c r="G434" s="8"/>
      <c r="H434" s="8"/>
      <c r="I434" s="12"/>
      <c r="J434" s="12"/>
      <c r="K434" s="12"/>
      <c r="L434" s="12"/>
      <c r="M434" s="12"/>
      <c r="N434" s="12"/>
      <c r="O434" s="12"/>
      <c r="P434" s="12"/>
      <c r="Q434" s="12"/>
    </row>
    <row r="435" spans="5:17" x14ac:dyDescent="0.35">
      <c r="E435" s="8"/>
      <c r="F435" s="8"/>
      <c r="G435" s="8"/>
      <c r="H435" s="8"/>
      <c r="I435" s="12"/>
      <c r="J435" s="12"/>
      <c r="K435" s="12"/>
      <c r="L435" s="12"/>
      <c r="M435" s="12"/>
      <c r="N435" s="12"/>
      <c r="O435" s="12"/>
      <c r="P435" s="12"/>
      <c r="Q435" s="12"/>
    </row>
    <row r="436" spans="5:17" x14ac:dyDescent="0.35">
      <c r="E436" s="8"/>
      <c r="F436" s="8"/>
      <c r="G436" s="8"/>
      <c r="H436" s="8"/>
      <c r="I436" s="12"/>
      <c r="J436" s="12"/>
      <c r="K436" s="12"/>
      <c r="L436" s="12"/>
      <c r="M436" s="12"/>
      <c r="N436" s="12"/>
      <c r="O436" s="12"/>
      <c r="P436" s="12"/>
      <c r="Q436" s="12"/>
    </row>
    <row r="437" spans="5:17" x14ac:dyDescent="0.35">
      <c r="E437" s="8"/>
      <c r="F437" s="8"/>
      <c r="G437" s="8"/>
      <c r="H437" s="8"/>
      <c r="I437" s="12"/>
      <c r="J437" s="12"/>
      <c r="K437" s="12"/>
      <c r="L437" s="12"/>
      <c r="M437" s="12"/>
      <c r="N437" s="12"/>
      <c r="O437" s="12"/>
      <c r="P437" s="12"/>
      <c r="Q437" s="12"/>
    </row>
    <row r="438" spans="5:17" x14ac:dyDescent="0.35">
      <c r="E438" s="8"/>
      <c r="F438" s="8"/>
      <c r="G438" s="8"/>
      <c r="H438" s="8"/>
      <c r="I438" s="12"/>
      <c r="J438" s="12"/>
      <c r="K438" s="12"/>
      <c r="L438" s="12"/>
      <c r="M438" s="12"/>
      <c r="N438" s="12"/>
      <c r="O438" s="12"/>
      <c r="P438" s="12"/>
      <c r="Q438" s="12"/>
    </row>
    <row r="439" spans="5:17" x14ac:dyDescent="0.35">
      <c r="E439" s="8"/>
      <c r="F439" s="8"/>
      <c r="G439" s="8"/>
      <c r="H439" s="8"/>
      <c r="I439" s="12"/>
      <c r="J439" s="12"/>
      <c r="K439" s="12"/>
      <c r="L439" s="12"/>
      <c r="M439" s="12"/>
      <c r="N439" s="12"/>
      <c r="O439" s="12"/>
      <c r="P439" s="12"/>
      <c r="Q439" s="12"/>
    </row>
    <row r="440" spans="5:17" x14ac:dyDescent="0.35">
      <c r="E440" s="8"/>
      <c r="F440" s="8"/>
      <c r="G440" s="8"/>
      <c r="H440" s="8"/>
      <c r="I440" s="12"/>
      <c r="J440" s="12"/>
      <c r="K440" s="12"/>
      <c r="L440" s="12"/>
      <c r="M440" s="12"/>
      <c r="N440" s="12"/>
      <c r="O440" s="12"/>
      <c r="P440" s="12"/>
      <c r="Q440" s="12"/>
    </row>
    <row r="441" spans="5:17" x14ac:dyDescent="0.35">
      <c r="E441" s="8"/>
      <c r="F441" s="8"/>
      <c r="G441" s="8"/>
      <c r="H441" s="8"/>
      <c r="I441" s="12"/>
      <c r="J441" s="12"/>
      <c r="K441" s="12"/>
      <c r="L441" s="12"/>
      <c r="M441" s="12"/>
      <c r="N441" s="12"/>
      <c r="O441" s="12"/>
      <c r="P441" s="12"/>
      <c r="Q441" s="12"/>
    </row>
    <row r="442" spans="5:17" x14ac:dyDescent="0.35">
      <c r="E442" s="8"/>
      <c r="F442" s="8"/>
      <c r="G442" s="8"/>
      <c r="H442" s="8"/>
      <c r="I442" s="12"/>
      <c r="J442" s="12"/>
      <c r="K442" s="12"/>
      <c r="L442" s="12"/>
      <c r="M442" s="12"/>
      <c r="N442" s="12"/>
      <c r="O442" s="12"/>
      <c r="P442" s="12"/>
      <c r="Q442" s="12"/>
    </row>
    <row r="443" spans="5:17" x14ac:dyDescent="0.35">
      <c r="E443" s="8"/>
      <c r="F443" s="8"/>
      <c r="G443" s="8"/>
      <c r="H443" s="8"/>
      <c r="I443" s="12"/>
      <c r="J443" s="12"/>
      <c r="K443" s="12"/>
      <c r="L443" s="12"/>
      <c r="M443" s="12"/>
      <c r="N443" s="12"/>
      <c r="O443" s="12"/>
      <c r="P443" s="12"/>
      <c r="Q443" s="12"/>
    </row>
    <row r="444" spans="5:17" x14ac:dyDescent="0.35">
      <c r="E444" s="8"/>
      <c r="F444" s="8"/>
      <c r="G444" s="8"/>
      <c r="H444" s="8"/>
      <c r="I444" s="12"/>
      <c r="J444" s="12"/>
      <c r="K444" s="12"/>
      <c r="L444" s="12"/>
      <c r="M444" s="12"/>
      <c r="N444" s="12"/>
      <c r="O444" s="12"/>
      <c r="P444" s="12"/>
      <c r="Q444" s="12"/>
    </row>
    <row r="445" spans="5:17" x14ac:dyDescent="0.35">
      <c r="E445" s="8"/>
      <c r="F445" s="8"/>
      <c r="G445" s="8"/>
      <c r="H445" s="8"/>
      <c r="I445" s="12"/>
      <c r="J445" s="12"/>
      <c r="K445" s="12"/>
      <c r="L445" s="12"/>
      <c r="M445" s="12"/>
      <c r="N445" s="12"/>
      <c r="O445" s="12"/>
      <c r="P445" s="12"/>
      <c r="Q445" s="12"/>
    </row>
    <row r="446" spans="5:17" x14ac:dyDescent="0.35">
      <c r="E446" s="8"/>
      <c r="F446" s="8"/>
      <c r="G446" s="8"/>
      <c r="H446" s="8"/>
      <c r="I446" s="12"/>
      <c r="J446" s="12"/>
      <c r="K446" s="12"/>
      <c r="L446" s="12"/>
      <c r="M446" s="12"/>
      <c r="N446" s="12"/>
      <c r="O446" s="12"/>
      <c r="P446" s="12"/>
      <c r="Q446" s="12"/>
    </row>
    <row r="447" spans="5:17" x14ac:dyDescent="0.35">
      <c r="E447" s="8"/>
      <c r="F447" s="8"/>
      <c r="G447" s="8"/>
      <c r="H447" s="8"/>
      <c r="I447" s="12"/>
      <c r="J447" s="12"/>
      <c r="K447" s="12"/>
      <c r="L447" s="12"/>
      <c r="M447" s="12"/>
      <c r="N447" s="12"/>
      <c r="O447" s="12"/>
      <c r="P447" s="12"/>
      <c r="Q447" s="12"/>
    </row>
    <row r="448" spans="5:17" x14ac:dyDescent="0.35">
      <c r="E448" s="8"/>
      <c r="F448" s="8"/>
      <c r="G448" s="8"/>
      <c r="H448" s="8"/>
      <c r="I448" s="12"/>
      <c r="J448" s="12"/>
      <c r="K448" s="12"/>
      <c r="L448" s="12"/>
      <c r="M448" s="12"/>
      <c r="N448" s="12"/>
      <c r="O448" s="12"/>
      <c r="P448" s="12"/>
      <c r="Q448" s="12"/>
    </row>
    <row r="449" spans="5:17" x14ac:dyDescent="0.35">
      <c r="E449" s="8"/>
      <c r="F449" s="8"/>
      <c r="G449" s="8"/>
      <c r="H449" s="8"/>
      <c r="I449" s="12"/>
      <c r="J449" s="12"/>
      <c r="K449" s="12"/>
      <c r="L449" s="12"/>
      <c r="M449" s="12"/>
      <c r="N449" s="12"/>
      <c r="O449" s="12"/>
      <c r="P449" s="12"/>
      <c r="Q449" s="12"/>
    </row>
    <row r="450" spans="5:17" x14ac:dyDescent="0.35">
      <c r="E450" s="8"/>
      <c r="F450" s="8"/>
      <c r="G450" s="8"/>
      <c r="H450" s="8"/>
      <c r="I450" s="12"/>
      <c r="J450" s="12"/>
      <c r="K450" s="12"/>
      <c r="L450" s="12"/>
      <c r="M450" s="12"/>
      <c r="N450" s="12"/>
      <c r="O450" s="12"/>
      <c r="P450" s="12"/>
      <c r="Q450" s="12"/>
    </row>
    <row r="451" spans="5:17" x14ac:dyDescent="0.35">
      <c r="E451" s="8"/>
      <c r="F451" s="8"/>
      <c r="G451" s="8"/>
      <c r="H451" s="8"/>
      <c r="I451" s="12"/>
      <c r="J451" s="12"/>
      <c r="K451" s="12"/>
      <c r="L451" s="12"/>
      <c r="M451" s="12"/>
      <c r="N451" s="12"/>
      <c r="O451" s="12"/>
      <c r="P451" s="12"/>
      <c r="Q451" s="12"/>
    </row>
    <row r="452" spans="5:17" x14ac:dyDescent="0.35">
      <c r="E452" s="8"/>
      <c r="F452" s="8"/>
      <c r="G452" s="8"/>
      <c r="H452" s="8"/>
      <c r="I452" s="12"/>
      <c r="J452" s="12"/>
      <c r="K452" s="12"/>
      <c r="L452" s="12"/>
      <c r="M452" s="12"/>
      <c r="N452" s="12"/>
      <c r="O452" s="12"/>
      <c r="P452" s="12"/>
      <c r="Q452" s="12"/>
    </row>
    <row r="453" spans="5:17" x14ac:dyDescent="0.35">
      <c r="E453" s="8"/>
      <c r="F453" s="8"/>
      <c r="G453" s="8"/>
      <c r="H453" s="8"/>
      <c r="I453" s="12"/>
      <c r="J453" s="12"/>
      <c r="K453" s="12"/>
      <c r="L453" s="12"/>
      <c r="M453" s="12"/>
      <c r="N453" s="12"/>
      <c r="O453" s="12"/>
      <c r="P453" s="12"/>
      <c r="Q453" s="12"/>
    </row>
    <row r="454" spans="5:17" x14ac:dyDescent="0.35">
      <c r="E454" s="8"/>
      <c r="F454" s="8"/>
      <c r="G454" s="8"/>
      <c r="H454" s="8"/>
      <c r="I454" s="12"/>
      <c r="J454" s="12"/>
      <c r="K454" s="12"/>
      <c r="L454" s="12"/>
      <c r="M454" s="12"/>
      <c r="N454" s="12"/>
      <c r="O454" s="12"/>
      <c r="P454" s="12"/>
      <c r="Q454" s="12"/>
    </row>
    <row r="455" spans="5:17" x14ac:dyDescent="0.35">
      <c r="E455" s="8"/>
      <c r="F455" s="8"/>
      <c r="G455" s="8"/>
      <c r="H455" s="8"/>
      <c r="I455" s="12"/>
      <c r="J455" s="12"/>
      <c r="K455" s="12"/>
      <c r="L455" s="12"/>
      <c r="M455" s="12"/>
      <c r="N455" s="12"/>
      <c r="O455" s="12"/>
      <c r="P455" s="12"/>
      <c r="Q455" s="12"/>
    </row>
    <row r="456" spans="5:17" x14ac:dyDescent="0.35">
      <c r="E456" s="8"/>
      <c r="F456" s="8"/>
      <c r="G456" s="8"/>
      <c r="H456" s="8"/>
      <c r="I456" s="12"/>
      <c r="J456" s="12"/>
      <c r="K456" s="12"/>
      <c r="L456" s="12"/>
      <c r="M456" s="12"/>
      <c r="N456" s="12"/>
      <c r="O456" s="12"/>
      <c r="P456" s="12"/>
      <c r="Q456" s="12"/>
    </row>
    <row r="457" spans="5:17" x14ac:dyDescent="0.35">
      <c r="E457" s="8"/>
      <c r="F457" s="8"/>
      <c r="G457" s="8"/>
      <c r="H457" s="8"/>
      <c r="I457" s="12"/>
      <c r="J457" s="12"/>
      <c r="K457" s="12"/>
      <c r="L457" s="12"/>
      <c r="M457" s="12"/>
      <c r="N457" s="12"/>
      <c r="O457" s="12"/>
      <c r="P457" s="12"/>
      <c r="Q457" s="12"/>
    </row>
    <row r="458" spans="5:17" x14ac:dyDescent="0.35">
      <c r="E458" s="8"/>
      <c r="F458" s="8"/>
      <c r="G458" s="8"/>
      <c r="H458" s="8"/>
      <c r="I458" s="12"/>
      <c r="J458" s="12"/>
      <c r="K458" s="12"/>
      <c r="L458" s="12"/>
      <c r="M458" s="12"/>
      <c r="N458" s="12"/>
      <c r="O458" s="12"/>
      <c r="P458" s="12"/>
      <c r="Q458" s="12"/>
    </row>
    <row r="459" spans="5:17" x14ac:dyDescent="0.35">
      <c r="E459" s="8"/>
      <c r="F459" s="8"/>
      <c r="G459" s="8"/>
      <c r="H459" s="8"/>
      <c r="I459" s="12"/>
      <c r="J459" s="12"/>
      <c r="K459" s="12"/>
      <c r="L459" s="12"/>
      <c r="M459" s="12"/>
      <c r="N459" s="12"/>
      <c r="O459" s="12"/>
      <c r="P459" s="12"/>
      <c r="Q459" s="12"/>
    </row>
    <row r="460" spans="5:17" x14ac:dyDescent="0.35">
      <c r="E460" s="8"/>
      <c r="F460" s="8"/>
      <c r="G460" s="8"/>
      <c r="H460" s="8"/>
      <c r="I460" s="12"/>
      <c r="J460" s="12"/>
      <c r="K460" s="12"/>
      <c r="L460" s="12"/>
      <c r="M460" s="12"/>
      <c r="N460" s="12"/>
      <c r="O460" s="12"/>
      <c r="P460" s="12"/>
      <c r="Q460" s="12"/>
    </row>
    <row r="461" spans="5:17" x14ac:dyDescent="0.35">
      <c r="E461" s="8"/>
      <c r="F461" s="8"/>
      <c r="G461" s="8"/>
      <c r="H461" s="8"/>
      <c r="I461" s="12"/>
      <c r="J461" s="12"/>
      <c r="K461" s="12"/>
      <c r="L461" s="12"/>
      <c r="M461" s="12"/>
      <c r="N461" s="12"/>
      <c r="O461" s="12"/>
      <c r="P461" s="12"/>
      <c r="Q461" s="12"/>
    </row>
    <row r="462" spans="5:17" x14ac:dyDescent="0.35">
      <c r="E462" s="8"/>
      <c r="F462" s="8"/>
      <c r="G462" s="8"/>
      <c r="H462" s="8"/>
      <c r="I462" s="12"/>
      <c r="J462" s="12"/>
      <c r="K462" s="12"/>
      <c r="L462" s="12"/>
      <c r="M462" s="12"/>
      <c r="N462" s="12"/>
      <c r="O462" s="12"/>
      <c r="P462" s="12"/>
      <c r="Q462" s="12"/>
    </row>
    <row r="463" spans="5:17" x14ac:dyDescent="0.35">
      <c r="E463" s="8"/>
      <c r="F463" s="8"/>
      <c r="G463" s="8"/>
      <c r="H463" s="8"/>
      <c r="I463" s="12"/>
      <c r="J463" s="12"/>
      <c r="K463" s="12"/>
      <c r="L463" s="12"/>
      <c r="M463" s="12"/>
      <c r="N463" s="12"/>
      <c r="O463" s="12"/>
      <c r="P463" s="12"/>
      <c r="Q463" s="12"/>
    </row>
    <row r="464" spans="5:17" x14ac:dyDescent="0.35">
      <c r="E464" s="8"/>
      <c r="F464" s="8"/>
      <c r="G464" s="8"/>
      <c r="H464" s="8"/>
      <c r="I464" s="12"/>
      <c r="J464" s="12"/>
      <c r="K464" s="12"/>
      <c r="L464" s="12"/>
      <c r="M464" s="12"/>
      <c r="N464" s="12"/>
      <c r="O464" s="12"/>
      <c r="P464" s="12"/>
      <c r="Q464" s="12"/>
    </row>
    <row r="465" spans="5:17" x14ac:dyDescent="0.35">
      <c r="E465" s="8"/>
      <c r="F465" s="8"/>
      <c r="G465" s="8"/>
      <c r="H465" s="8"/>
      <c r="I465" s="12"/>
      <c r="J465" s="12"/>
      <c r="K465" s="12"/>
      <c r="L465" s="12"/>
      <c r="M465" s="12"/>
      <c r="N465" s="12"/>
      <c r="O465" s="12"/>
      <c r="P465" s="12"/>
      <c r="Q465" s="12"/>
    </row>
    <row r="466" spans="5:17" x14ac:dyDescent="0.35">
      <c r="E466" s="8"/>
      <c r="F466" s="8"/>
      <c r="G466" s="8"/>
      <c r="H466" s="8"/>
      <c r="I466" s="12"/>
      <c r="J466" s="12"/>
      <c r="K466" s="12"/>
      <c r="L466" s="12"/>
      <c r="M466" s="12"/>
      <c r="N466" s="12"/>
      <c r="O466" s="12"/>
      <c r="P466" s="12"/>
      <c r="Q466" s="12"/>
    </row>
    <row r="467" spans="5:17" x14ac:dyDescent="0.35">
      <c r="E467" s="8"/>
      <c r="F467" s="8"/>
      <c r="G467" s="8"/>
      <c r="H467" s="8"/>
      <c r="I467" s="12"/>
      <c r="J467" s="12"/>
      <c r="K467" s="12"/>
      <c r="L467" s="12"/>
      <c r="M467" s="12"/>
      <c r="N467" s="12"/>
      <c r="O467" s="12"/>
      <c r="P467" s="12"/>
      <c r="Q467" s="12"/>
    </row>
    <row r="468" spans="5:17" x14ac:dyDescent="0.35">
      <c r="E468" s="8"/>
      <c r="F468" s="8"/>
      <c r="G468" s="8"/>
      <c r="H468" s="8"/>
      <c r="I468" s="12"/>
      <c r="J468" s="12"/>
      <c r="K468" s="12"/>
      <c r="L468" s="12"/>
      <c r="M468" s="12"/>
      <c r="N468" s="12"/>
      <c r="O468" s="12"/>
      <c r="P468" s="12"/>
      <c r="Q468" s="12"/>
    </row>
    <row r="469" spans="5:17" x14ac:dyDescent="0.35">
      <c r="E469" s="8"/>
      <c r="F469" s="8"/>
      <c r="G469" s="8"/>
      <c r="H469" s="8"/>
      <c r="I469" s="12"/>
      <c r="J469" s="12"/>
      <c r="K469" s="12"/>
      <c r="L469" s="12"/>
      <c r="M469" s="12"/>
      <c r="N469" s="12"/>
      <c r="O469" s="12"/>
      <c r="P469" s="12"/>
      <c r="Q469" s="12"/>
    </row>
    <row r="470" spans="5:17" x14ac:dyDescent="0.35">
      <c r="E470" s="8"/>
      <c r="F470" s="8"/>
      <c r="G470" s="8"/>
      <c r="H470" s="8"/>
      <c r="I470" s="12"/>
      <c r="J470" s="12"/>
      <c r="K470" s="12"/>
      <c r="L470" s="12"/>
      <c r="M470" s="12"/>
      <c r="N470" s="12"/>
      <c r="O470" s="12"/>
      <c r="P470" s="12"/>
      <c r="Q470" s="12"/>
    </row>
    <row r="471" spans="5:17" x14ac:dyDescent="0.35">
      <c r="E471" s="8"/>
      <c r="F471" s="8"/>
      <c r="G471" s="8"/>
      <c r="H471" s="8"/>
      <c r="I471" s="12"/>
      <c r="J471" s="12"/>
      <c r="K471" s="12"/>
      <c r="L471" s="12"/>
      <c r="M471" s="12"/>
      <c r="N471" s="12"/>
      <c r="O471" s="12"/>
      <c r="P471" s="12"/>
      <c r="Q471" s="12"/>
    </row>
    <row r="472" spans="5:17" x14ac:dyDescent="0.35">
      <c r="E472" s="8"/>
      <c r="F472" s="8"/>
      <c r="G472" s="8"/>
      <c r="H472" s="8"/>
      <c r="I472" s="12"/>
      <c r="J472" s="12"/>
      <c r="K472" s="12"/>
      <c r="L472" s="12"/>
      <c r="M472" s="12"/>
      <c r="N472" s="12"/>
      <c r="O472" s="12"/>
      <c r="P472" s="12"/>
      <c r="Q472" s="12"/>
    </row>
    <row r="473" spans="5:17" x14ac:dyDescent="0.35">
      <c r="E473" s="8"/>
      <c r="F473" s="8"/>
      <c r="G473" s="8"/>
      <c r="H473" s="8"/>
      <c r="I473" s="12"/>
      <c r="J473" s="12"/>
      <c r="K473" s="12"/>
      <c r="L473" s="12"/>
      <c r="M473" s="12"/>
      <c r="N473" s="12"/>
      <c r="O473" s="12"/>
      <c r="P473" s="12"/>
      <c r="Q473" s="12"/>
    </row>
    <row r="474" spans="5:17" x14ac:dyDescent="0.35">
      <c r="E474" s="8"/>
      <c r="F474" s="8"/>
      <c r="G474" s="8"/>
      <c r="H474" s="8"/>
      <c r="I474" s="12"/>
      <c r="J474" s="12"/>
      <c r="K474" s="12"/>
      <c r="L474" s="12"/>
      <c r="M474" s="12"/>
      <c r="N474" s="12"/>
      <c r="O474" s="12"/>
      <c r="P474" s="12"/>
      <c r="Q474" s="12"/>
    </row>
    <row r="475" spans="5:17" x14ac:dyDescent="0.35">
      <c r="E475" s="8"/>
      <c r="F475" s="8"/>
      <c r="G475" s="8"/>
      <c r="H475" s="8"/>
      <c r="I475" s="12"/>
      <c r="J475" s="12"/>
      <c r="K475" s="12"/>
      <c r="L475" s="12"/>
      <c r="M475" s="12"/>
      <c r="N475" s="12"/>
      <c r="O475" s="12"/>
      <c r="P475" s="12"/>
      <c r="Q475" s="12"/>
    </row>
    <row r="476" spans="5:17" x14ac:dyDescent="0.35">
      <c r="E476" s="8"/>
      <c r="F476" s="8"/>
      <c r="G476" s="8"/>
      <c r="H476" s="8"/>
      <c r="I476" s="12"/>
      <c r="J476" s="12"/>
      <c r="K476" s="12"/>
      <c r="L476" s="12"/>
      <c r="M476" s="12"/>
      <c r="N476" s="12"/>
      <c r="O476" s="12"/>
      <c r="P476" s="12"/>
      <c r="Q476" s="12"/>
    </row>
    <row r="477" spans="5:17" x14ac:dyDescent="0.35">
      <c r="E477" s="8"/>
      <c r="F477" s="8"/>
      <c r="G477" s="8"/>
      <c r="H477" s="8"/>
      <c r="I477" s="12"/>
      <c r="J477" s="12"/>
      <c r="K477" s="12"/>
      <c r="L477" s="12"/>
      <c r="M477" s="12"/>
      <c r="N477" s="12"/>
      <c r="O477" s="12"/>
      <c r="P477" s="12"/>
      <c r="Q477" s="12"/>
    </row>
    <row r="478" spans="5:17" x14ac:dyDescent="0.35">
      <c r="E478" s="8"/>
      <c r="F478" s="8"/>
      <c r="G478" s="8"/>
      <c r="H478" s="8"/>
      <c r="I478" s="12"/>
      <c r="J478" s="12"/>
      <c r="K478" s="12"/>
      <c r="L478" s="12"/>
      <c r="M478" s="12"/>
      <c r="N478" s="12"/>
      <c r="O478" s="12"/>
      <c r="P478" s="12"/>
      <c r="Q478" s="12"/>
    </row>
    <row r="479" spans="5:17" x14ac:dyDescent="0.35">
      <c r="E479" s="8"/>
      <c r="F479" s="8"/>
      <c r="G479" s="8"/>
      <c r="H479" s="8"/>
      <c r="I479" s="12"/>
      <c r="J479" s="12"/>
      <c r="K479" s="12"/>
      <c r="L479" s="12"/>
      <c r="M479" s="12"/>
      <c r="N479" s="12"/>
      <c r="O479" s="12"/>
      <c r="P479" s="12"/>
      <c r="Q479" s="12"/>
    </row>
    <row r="480" spans="5:17" x14ac:dyDescent="0.35">
      <c r="E480" s="8"/>
      <c r="F480" s="8"/>
      <c r="G480" s="8"/>
      <c r="H480" s="8"/>
      <c r="I480" s="12"/>
      <c r="J480" s="12"/>
      <c r="K480" s="12"/>
      <c r="L480" s="12"/>
      <c r="M480" s="12"/>
      <c r="N480" s="12"/>
      <c r="O480" s="12"/>
      <c r="P480" s="12"/>
      <c r="Q480" s="12"/>
    </row>
    <row r="481" spans="5:17" x14ac:dyDescent="0.35">
      <c r="E481" s="8"/>
      <c r="F481" s="8"/>
      <c r="G481" s="8"/>
      <c r="H481" s="8"/>
      <c r="I481" s="12"/>
      <c r="J481" s="12"/>
      <c r="K481" s="12"/>
      <c r="L481" s="12"/>
      <c r="M481" s="12"/>
      <c r="N481" s="12"/>
      <c r="O481" s="12"/>
      <c r="P481" s="12"/>
      <c r="Q481" s="12"/>
    </row>
    <row r="482" spans="5:17" x14ac:dyDescent="0.35">
      <c r="E482" s="8"/>
      <c r="F482" s="8"/>
      <c r="G482" s="8"/>
      <c r="H482" s="8"/>
      <c r="I482" s="12"/>
      <c r="J482" s="12"/>
      <c r="K482" s="12"/>
      <c r="L482" s="12"/>
      <c r="M482" s="12"/>
      <c r="N482" s="12"/>
      <c r="O482" s="12"/>
      <c r="P482" s="12"/>
      <c r="Q482" s="12"/>
    </row>
    <row r="483" spans="5:17" x14ac:dyDescent="0.35">
      <c r="E483" s="8"/>
      <c r="F483" s="8"/>
      <c r="G483" s="8"/>
      <c r="H483" s="8"/>
      <c r="I483" s="12"/>
      <c r="J483" s="12"/>
      <c r="K483" s="12"/>
      <c r="L483" s="12"/>
      <c r="M483" s="12"/>
      <c r="N483" s="12"/>
      <c r="O483" s="12"/>
      <c r="P483" s="12"/>
      <c r="Q483" s="12"/>
    </row>
    <row r="484" spans="5:17" x14ac:dyDescent="0.35">
      <c r="E484" s="8"/>
      <c r="F484" s="8"/>
      <c r="G484" s="8"/>
      <c r="H484" s="8"/>
      <c r="I484" s="12"/>
      <c r="J484" s="12"/>
      <c r="K484" s="12"/>
      <c r="L484" s="12"/>
      <c r="M484" s="12"/>
      <c r="N484" s="12"/>
      <c r="O484" s="12"/>
      <c r="P484" s="12"/>
      <c r="Q484" s="12"/>
    </row>
    <row r="485" spans="5:17" x14ac:dyDescent="0.35">
      <c r="E485" s="8"/>
      <c r="F485" s="8"/>
      <c r="G485" s="8"/>
      <c r="H485" s="8"/>
      <c r="I485" s="12"/>
      <c r="J485" s="12"/>
      <c r="K485" s="12"/>
      <c r="L485" s="12"/>
      <c r="M485" s="12"/>
      <c r="N485" s="12"/>
      <c r="O485" s="12"/>
      <c r="P485" s="12"/>
      <c r="Q485" s="12"/>
    </row>
    <row r="486" spans="5:17" x14ac:dyDescent="0.35">
      <c r="E486" s="8"/>
      <c r="F486" s="8"/>
      <c r="G486" s="8"/>
      <c r="H486" s="8"/>
      <c r="I486" s="12"/>
      <c r="J486" s="12"/>
      <c r="K486" s="12"/>
      <c r="L486" s="12"/>
      <c r="M486" s="12"/>
      <c r="N486" s="12"/>
      <c r="O486" s="12"/>
      <c r="P486" s="12"/>
      <c r="Q486" s="12"/>
    </row>
    <row r="487" spans="5:17" x14ac:dyDescent="0.35">
      <c r="E487" s="8"/>
      <c r="F487" s="8"/>
      <c r="G487" s="8"/>
      <c r="H487" s="8"/>
      <c r="I487" s="12"/>
      <c r="J487" s="12"/>
      <c r="K487" s="12"/>
      <c r="L487" s="12"/>
      <c r="M487" s="12"/>
      <c r="N487" s="12"/>
      <c r="O487" s="12"/>
      <c r="P487" s="12"/>
      <c r="Q487" s="12"/>
    </row>
    <row r="488" spans="5:17" x14ac:dyDescent="0.35">
      <c r="E488" s="8"/>
      <c r="F488" s="8"/>
      <c r="G488" s="8"/>
      <c r="H488" s="8"/>
      <c r="I488" s="12"/>
      <c r="J488" s="12"/>
      <c r="K488" s="12"/>
      <c r="L488" s="12"/>
      <c r="M488" s="12"/>
      <c r="N488" s="12"/>
      <c r="O488" s="12"/>
      <c r="P488" s="12"/>
      <c r="Q488" s="12"/>
    </row>
    <row r="489" spans="5:17" x14ac:dyDescent="0.35">
      <c r="E489" s="8"/>
      <c r="F489" s="8"/>
      <c r="G489" s="8"/>
      <c r="H489" s="8"/>
      <c r="I489" s="12"/>
      <c r="J489" s="12"/>
      <c r="K489" s="12"/>
      <c r="L489" s="12"/>
      <c r="M489" s="12"/>
      <c r="N489" s="12"/>
      <c r="O489" s="12"/>
      <c r="P489" s="12"/>
      <c r="Q489" s="12"/>
    </row>
    <row r="490" spans="5:17" x14ac:dyDescent="0.35">
      <c r="E490" s="8"/>
      <c r="F490" s="8"/>
      <c r="G490" s="8"/>
      <c r="H490" s="8"/>
      <c r="I490" s="12"/>
      <c r="J490" s="12"/>
      <c r="K490" s="12"/>
      <c r="L490" s="12"/>
      <c r="M490" s="12"/>
      <c r="N490" s="12"/>
      <c r="O490" s="12"/>
      <c r="P490" s="12"/>
      <c r="Q490" s="12"/>
    </row>
    <row r="491" spans="5:17" x14ac:dyDescent="0.35">
      <c r="E491" s="8"/>
      <c r="F491" s="8"/>
      <c r="G491" s="8"/>
      <c r="H491" s="8"/>
      <c r="I491" s="12"/>
      <c r="J491" s="12"/>
      <c r="K491" s="12"/>
      <c r="L491" s="12"/>
      <c r="M491" s="12"/>
      <c r="N491" s="12"/>
      <c r="O491" s="12"/>
      <c r="P491" s="12"/>
      <c r="Q491" s="12"/>
    </row>
    <row r="492" spans="5:17" x14ac:dyDescent="0.35">
      <c r="E492" s="8"/>
      <c r="F492" s="8"/>
      <c r="G492" s="8"/>
      <c r="H492" s="8"/>
      <c r="I492" s="12"/>
      <c r="J492" s="12"/>
      <c r="K492" s="12"/>
      <c r="L492" s="12"/>
      <c r="M492" s="12"/>
      <c r="N492" s="12"/>
      <c r="O492" s="12"/>
      <c r="P492" s="12"/>
      <c r="Q492" s="12"/>
    </row>
    <row r="493" spans="5:17" x14ac:dyDescent="0.35">
      <c r="E493" s="8"/>
      <c r="F493" s="8"/>
      <c r="G493" s="8"/>
      <c r="H493" s="8"/>
      <c r="I493" s="12"/>
      <c r="J493" s="12"/>
      <c r="K493" s="12"/>
      <c r="L493" s="12"/>
      <c r="M493" s="12"/>
      <c r="N493" s="12"/>
      <c r="O493" s="12"/>
      <c r="P493" s="12"/>
      <c r="Q493" s="12"/>
    </row>
    <row r="494" spans="5:17" x14ac:dyDescent="0.35">
      <c r="E494" s="8"/>
      <c r="F494" s="8"/>
      <c r="G494" s="8"/>
      <c r="H494" s="8"/>
      <c r="I494" s="12"/>
      <c r="J494" s="12"/>
      <c r="K494" s="12"/>
      <c r="L494" s="12"/>
      <c r="M494" s="12"/>
      <c r="N494" s="12"/>
      <c r="O494" s="12"/>
      <c r="P494" s="12"/>
      <c r="Q494" s="12"/>
    </row>
    <row r="495" spans="5:17" x14ac:dyDescent="0.35">
      <c r="E495" s="8"/>
      <c r="F495" s="8"/>
      <c r="G495" s="8"/>
      <c r="H495" s="8"/>
      <c r="I495" s="12"/>
      <c r="J495" s="12"/>
      <c r="K495" s="12"/>
      <c r="L495" s="12"/>
      <c r="M495" s="12"/>
      <c r="N495" s="12"/>
      <c r="O495" s="12"/>
      <c r="P495" s="12"/>
      <c r="Q495" s="12"/>
    </row>
    <row r="496" spans="5:17" x14ac:dyDescent="0.35">
      <c r="E496" s="8"/>
      <c r="F496" s="8"/>
      <c r="G496" s="8"/>
      <c r="H496" s="8"/>
      <c r="I496" s="12"/>
      <c r="J496" s="12"/>
      <c r="K496" s="12"/>
      <c r="L496" s="12"/>
      <c r="M496" s="12"/>
      <c r="N496" s="12"/>
      <c r="O496" s="12"/>
      <c r="P496" s="12"/>
      <c r="Q496" s="12"/>
    </row>
    <row r="497" spans="5:17" x14ac:dyDescent="0.35">
      <c r="E497" s="8"/>
      <c r="F497" s="8"/>
      <c r="G497" s="8"/>
      <c r="H497" s="8"/>
      <c r="I497" s="12"/>
      <c r="J497" s="12"/>
      <c r="K497" s="12"/>
      <c r="L497" s="12"/>
      <c r="M497" s="12"/>
      <c r="N497" s="12"/>
      <c r="O497" s="12"/>
      <c r="P497" s="12"/>
      <c r="Q497" s="12"/>
    </row>
    <row r="498" spans="5:17" x14ac:dyDescent="0.35">
      <c r="E498" s="8"/>
      <c r="F498" s="8"/>
      <c r="G498" s="8"/>
      <c r="H498" s="8"/>
      <c r="I498" s="12"/>
      <c r="J498" s="12"/>
      <c r="K498" s="12"/>
      <c r="L498" s="12"/>
      <c r="M498" s="12"/>
      <c r="N498" s="12"/>
      <c r="O498" s="12"/>
      <c r="P498" s="12"/>
      <c r="Q498" s="12"/>
    </row>
    <row r="499" spans="5:17" x14ac:dyDescent="0.35">
      <c r="E499" s="8"/>
      <c r="F499" s="8"/>
      <c r="G499" s="8"/>
      <c r="H499" s="8"/>
      <c r="I499" s="12"/>
      <c r="J499" s="12"/>
      <c r="K499" s="12"/>
      <c r="L499" s="12"/>
      <c r="M499" s="12"/>
      <c r="N499" s="12"/>
      <c r="O499" s="12"/>
      <c r="P499" s="12"/>
      <c r="Q499" s="12"/>
    </row>
    <row r="500" spans="5:17" x14ac:dyDescent="0.35">
      <c r="E500" s="8"/>
      <c r="F500" s="8"/>
      <c r="G500" s="8"/>
      <c r="H500" s="8"/>
      <c r="I500" s="12"/>
      <c r="J500" s="12"/>
      <c r="K500" s="12"/>
      <c r="L500" s="12"/>
      <c r="M500" s="12"/>
      <c r="N500" s="12"/>
      <c r="O500" s="12"/>
      <c r="P500" s="12"/>
      <c r="Q500" s="12"/>
    </row>
    <row r="501" spans="5:17" x14ac:dyDescent="0.35">
      <c r="E501" s="8"/>
      <c r="F501" s="8"/>
      <c r="G501" s="8"/>
      <c r="H501" s="8"/>
      <c r="I501" s="12"/>
      <c r="J501" s="12"/>
      <c r="K501" s="12"/>
      <c r="L501" s="12"/>
      <c r="M501" s="12"/>
      <c r="N501" s="12"/>
      <c r="O501" s="12"/>
      <c r="P501" s="12"/>
      <c r="Q501" s="12"/>
    </row>
    <row r="502" spans="5:17" x14ac:dyDescent="0.35">
      <c r="E502" s="8"/>
      <c r="F502" s="8"/>
      <c r="G502" s="8"/>
      <c r="H502" s="8"/>
      <c r="I502" s="12"/>
      <c r="J502" s="12"/>
      <c r="K502" s="12"/>
      <c r="L502" s="12"/>
      <c r="M502" s="12"/>
      <c r="N502" s="12"/>
      <c r="O502" s="12"/>
      <c r="P502" s="12"/>
      <c r="Q502" s="12"/>
    </row>
    <row r="503" spans="5:17" x14ac:dyDescent="0.35">
      <c r="E503" s="8"/>
      <c r="F503" s="8"/>
      <c r="G503" s="8"/>
      <c r="H503" s="8"/>
      <c r="I503" s="12"/>
      <c r="J503" s="12"/>
      <c r="K503" s="12"/>
      <c r="L503" s="12"/>
      <c r="M503" s="12"/>
      <c r="N503" s="12"/>
      <c r="O503" s="12"/>
      <c r="P503" s="12"/>
      <c r="Q503" s="12"/>
    </row>
    <row r="504" spans="5:17" x14ac:dyDescent="0.35">
      <c r="E504" s="8"/>
      <c r="F504" s="8"/>
      <c r="G504" s="8"/>
      <c r="H504" s="8"/>
      <c r="I504" s="12"/>
      <c r="J504" s="12"/>
      <c r="K504" s="12"/>
      <c r="L504" s="12"/>
      <c r="M504" s="12"/>
      <c r="N504" s="12"/>
      <c r="O504" s="12"/>
      <c r="P504" s="12"/>
      <c r="Q504" s="12"/>
    </row>
    <row r="505" spans="5:17" x14ac:dyDescent="0.35">
      <c r="E505" s="8"/>
      <c r="F505" s="8"/>
      <c r="G505" s="8"/>
      <c r="H505" s="8"/>
      <c r="I505" s="12"/>
      <c r="J505" s="12"/>
      <c r="K505" s="12"/>
      <c r="L505" s="12"/>
      <c r="M505" s="12"/>
      <c r="N505" s="12"/>
      <c r="O505" s="12"/>
      <c r="P505" s="12"/>
      <c r="Q505" s="12"/>
    </row>
    <row r="506" spans="5:17" x14ac:dyDescent="0.35">
      <c r="E506" s="8"/>
      <c r="F506" s="8"/>
      <c r="G506" s="8"/>
      <c r="H506" s="8"/>
      <c r="I506" s="12"/>
      <c r="J506" s="12"/>
      <c r="K506" s="12"/>
      <c r="L506" s="12"/>
      <c r="M506" s="12"/>
      <c r="N506" s="12"/>
      <c r="O506" s="12"/>
      <c r="P506" s="12"/>
      <c r="Q506" s="12"/>
    </row>
    <row r="507" spans="5:17" x14ac:dyDescent="0.35">
      <c r="E507" s="8"/>
      <c r="F507" s="8"/>
      <c r="G507" s="8"/>
      <c r="H507" s="8"/>
      <c r="I507" s="12"/>
      <c r="J507" s="12"/>
      <c r="K507" s="12"/>
      <c r="L507" s="12"/>
      <c r="M507" s="12"/>
      <c r="N507" s="12"/>
      <c r="O507" s="12"/>
      <c r="P507" s="12"/>
      <c r="Q507" s="12"/>
    </row>
    <row r="508" spans="5:17" x14ac:dyDescent="0.35">
      <c r="E508" s="8"/>
      <c r="F508" s="8"/>
      <c r="G508" s="8"/>
      <c r="H508" s="8"/>
      <c r="I508" s="12"/>
      <c r="J508" s="12"/>
      <c r="K508" s="12"/>
      <c r="L508" s="12"/>
      <c r="M508" s="12"/>
      <c r="N508" s="12"/>
      <c r="O508" s="12"/>
      <c r="P508" s="12"/>
      <c r="Q508" s="12"/>
    </row>
    <row r="509" spans="5:17" x14ac:dyDescent="0.35">
      <c r="E509" s="8"/>
      <c r="F509" s="8"/>
      <c r="G509" s="8"/>
      <c r="H509" s="8"/>
      <c r="I509" s="12"/>
      <c r="J509" s="12"/>
      <c r="K509" s="12"/>
      <c r="L509" s="12"/>
      <c r="M509" s="12"/>
      <c r="N509" s="12"/>
      <c r="O509" s="12"/>
      <c r="P509" s="12"/>
      <c r="Q509" s="12"/>
    </row>
    <row r="510" spans="5:17" x14ac:dyDescent="0.35">
      <c r="E510" s="8"/>
      <c r="F510" s="8"/>
      <c r="G510" s="8"/>
      <c r="H510" s="8"/>
      <c r="I510" s="12"/>
      <c r="J510" s="12"/>
      <c r="K510" s="12"/>
      <c r="L510" s="12"/>
      <c r="M510" s="12"/>
      <c r="N510" s="12"/>
      <c r="O510" s="12"/>
      <c r="P510" s="12"/>
      <c r="Q510" s="12"/>
    </row>
    <row r="511" spans="5:17" x14ac:dyDescent="0.35">
      <c r="E511" s="8"/>
      <c r="F511" s="8"/>
      <c r="G511" s="8"/>
      <c r="H511" s="8"/>
      <c r="I511" s="12"/>
      <c r="J511" s="12"/>
      <c r="K511" s="12"/>
      <c r="L511" s="12"/>
      <c r="M511" s="12"/>
      <c r="N511" s="12"/>
      <c r="O511" s="12"/>
      <c r="P511" s="12"/>
      <c r="Q511" s="12"/>
    </row>
    <row r="512" spans="5:17" x14ac:dyDescent="0.35">
      <c r="E512" s="8"/>
      <c r="F512" s="8"/>
      <c r="G512" s="8"/>
      <c r="H512" s="8"/>
      <c r="I512" s="12"/>
      <c r="J512" s="12"/>
      <c r="K512" s="12"/>
      <c r="L512" s="12"/>
      <c r="M512" s="12"/>
      <c r="N512" s="12"/>
      <c r="O512" s="12"/>
      <c r="P512" s="12"/>
      <c r="Q512" s="12"/>
    </row>
    <row r="513" spans="5:17" x14ac:dyDescent="0.35">
      <c r="E513" s="8"/>
      <c r="F513" s="8"/>
      <c r="G513" s="8"/>
      <c r="H513" s="8"/>
      <c r="I513" s="12"/>
      <c r="J513" s="12"/>
      <c r="K513" s="12"/>
      <c r="L513" s="12"/>
      <c r="M513" s="12"/>
      <c r="N513" s="12"/>
      <c r="O513" s="12"/>
      <c r="P513" s="12"/>
      <c r="Q513" s="12"/>
    </row>
    <row r="514" spans="5:17" x14ac:dyDescent="0.35">
      <c r="E514" s="8"/>
      <c r="F514" s="8"/>
      <c r="G514" s="8"/>
      <c r="H514" s="8"/>
      <c r="I514" s="12"/>
      <c r="J514" s="12"/>
      <c r="K514" s="12"/>
      <c r="L514" s="12"/>
      <c r="M514" s="12"/>
      <c r="N514" s="12"/>
      <c r="O514" s="12"/>
      <c r="P514" s="12"/>
      <c r="Q514" s="12"/>
    </row>
    <row r="515" spans="5:17" x14ac:dyDescent="0.35">
      <c r="E515" s="8"/>
      <c r="F515" s="8"/>
      <c r="G515" s="8"/>
      <c r="H515" s="8"/>
      <c r="I515" s="12"/>
      <c r="J515" s="12"/>
      <c r="K515" s="12"/>
      <c r="L515" s="12"/>
      <c r="M515" s="12"/>
      <c r="N515" s="12"/>
      <c r="O515" s="12"/>
      <c r="P515" s="12"/>
      <c r="Q515" s="12"/>
    </row>
    <row r="516" spans="5:17" x14ac:dyDescent="0.35">
      <c r="E516" s="8"/>
      <c r="F516" s="8"/>
      <c r="G516" s="8"/>
      <c r="H516" s="8"/>
      <c r="I516" s="12"/>
      <c r="J516" s="12"/>
      <c r="K516" s="12"/>
      <c r="L516" s="12"/>
      <c r="M516" s="12"/>
      <c r="N516" s="12"/>
      <c r="O516" s="12"/>
      <c r="P516" s="12"/>
      <c r="Q516" s="12"/>
    </row>
    <row r="517" spans="5:17" x14ac:dyDescent="0.35">
      <c r="E517" s="8"/>
      <c r="F517" s="8"/>
      <c r="G517" s="8"/>
      <c r="H517" s="8"/>
      <c r="I517" s="12"/>
      <c r="J517" s="12"/>
      <c r="K517" s="12"/>
      <c r="L517" s="12"/>
      <c r="M517" s="12"/>
      <c r="N517" s="12"/>
      <c r="O517" s="12"/>
      <c r="P517" s="12"/>
      <c r="Q517" s="12"/>
    </row>
    <row r="518" spans="5:17" x14ac:dyDescent="0.35">
      <c r="E518" s="8"/>
      <c r="F518" s="8"/>
      <c r="G518" s="8"/>
      <c r="H518" s="8"/>
      <c r="I518" s="12"/>
      <c r="J518" s="12"/>
      <c r="K518" s="12"/>
      <c r="L518" s="12"/>
      <c r="M518" s="12"/>
      <c r="N518" s="12"/>
      <c r="O518" s="12"/>
      <c r="P518" s="12"/>
      <c r="Q518" s="12"/>
    </row>
    <row r="519" spans="5:17" x14ac:dyDescent="0.35">
      <c r="E519" s="8"/>
      <c r="F519" s="8"/>
      <c r="G519" s="8"/>
      <c r="H519" s="8"/>
      <c r="I519" s="12"/>
      <c r="J519" s="12"/>
      <c r="K519" s="12"/>
      <c r="L519" s="12"/>
      <c r="M519" s="12"/>
      <c r="N519" s="12"/>
      <c r="O519" s="12"/>
      <c r="P519" s="12"/>
      <c r="Q519" s="12"/>
    </row>
    <row r="520" spans="5:17" x14ac:dyDescent="0.35">
      <c r="E520" s="8"/>
      <c r="F520" s="8"/>
      <c r="G520" s="8"/>
      <c r="H520" s="8"/>
      <c r="I520" s="12"/>
      <c r="J520" s="12"/>
      <c r="K520" s="12"/>
      <c r="L520" s="12"/>
      <c r="M520" s="12"/>
      <c r="N520" s="12"/>
      <c r="O520" s="12"/>
      <c r="P520" s="12"/>
      <c r="Q520" s="12"/>
    </row>
    <row r="521" spans="5:17" x14ac:dyDescent="0.35">
      <c r="E521" s="8"/>
      <c r="F521" s="8"/>
      <c r="G521" s="8"/>
      <c r="H521" s="8"/>
      <c r="I521" s="12"/>
      <c r="J521" s="12"/>
      <c r="K521" s="12"/>
      <c r="L521" s="12"/>
      <c r="M521" s="12"/>
      <c r="N521" s="12"/>
      <c r="O521" s="12"/>
      <c r="P521" s="12"/>
      <c r="Q521" s="12"/>
    </row>
    <row r="522" spans="5:17" x14ac:dyDescent="0.35">
      <c r="E522" s="8"/>
      <c r="F522" s="8"/>
      <c r="G522" s="8"/>
      <c r="H522" s="8"/>
      <c r="I522" s="12"/>
      <c r="J522" s="12"/>
      <c r="K522" s="12"/>
      <c r="L522" s="12"/>
      <c r="M522" s="12"/>
      <c r="N522" s="12"/>
      <c r="O522" s="12"/>
      <c r="P522" s="12"/>
      <c r="Q522" s="12"/>
    </row>
    <row r="523" spans="5:17" x14ac:dyDescent="0.35">
      <c r="E523" s="8"/>
      <c r="F523" s="8"/>
      <c r="G523" s="8"/>
      <c r="H523" s="8"/>
      <c r="I523" s="12"/>
      <c r="J523" s="12"/>
      <c r="K523" s="12"/>
      <c r="L523" s="12"/>
      <c r="M523" s="12"/>
      <c r="N523" s="12"/>
      <c r="O523" s="12"/>
      <c r="P523" s="12"/>
      <c r="Q523" s="12"/>
    </row>
    <row r="524" spans="5:17" x14ac:dyDescent="0.35">
      <c r="E524" s="8"/>
      <c r="F524" s="8"/>
      <c r="G524" s="8"/>
      <c r="H524" s="8"/>
      <c r="I524" s="12"/>
      <c r="J524" s="12"/>
      <c r="K524" s="12"/>
      <c r="L524" s="12"/>
      <c r="M524" s="12"/>
      <c r="N524" s="12"/>
      <c r="O524" s="12"/>
      <c r="P524" s="12"/>
      <c r="Q524" s="12"/>
    </row>
    <row r="525" spans="5:17" x14ac:dyDescent="0.35">
      <c r="E525" s="8"/>
      <c r="F525" s="8"/>
      <c r="G525" s="8"/>
      <c r="H525" s="8"/>
      <c r="I525" s="12"/>
      <c r="J525" s="12"/>
      <c r="K525" s="12"/>
      <c r="L525" s="12"/>
      <c r="M525" s="12"/>
      <c r="N525" s="12"/>
      <c r="O525" s="12"/>
      <c r="P525" s="12"/>
      <c r="Q525" s="12"/>
    </row>
    <row r="526" spans="5:17" x14ac:dyDescent="0.35">
      <c r="E526" s="8"/>
      <c r="F526" s="8"/>
      <c r="G526" s="8"/>
      <c r="H526" s="8"/>
      <c r="I526" s="12"/>
      <c r="J526" s="12"/>
      <c r="K526" s="12"/>
      <c r="L526" s="12"/>
      <c r="M526" s="12"/>
      <c r="N526" s="12"/>
      <c r="O526" s="12"/>
      <c r="P526" s="12"/>
      <c r="Q526" s="12"/>
    </row>
    <row r="527" spans="5:17" x14ac:dyDescent="0.35">
      <c r="E527" s="8"/>
      <c r="F527" s="8"/>
      <c r="G527" s="8"/>
      <c r="H527" s="8"/>
      <c r="I527" s="12"/>
      <c r="J527" s="12"/>
      <c r="K527" s="12"/>
      <c r="L527" s="12"/>
      <c r="M527" s="12"/>
      <c r="N527" s="12"/>
      <c r="O527" s="12"/>
      <c r="P527" s="12"/>
      <c r="Q527" s="12"/>
    </row>
    <row r="528" spans="5:17" x14ac:dyDescent="0.35">
      <c r="E528" s="8"/>
      <c r="F528" s="8"/>
      <c r="G528" s="8"/>
      <c r="H528" s="8"/>
      <c r="I528" s="12"/>
      <c r="J528" s="12"/>
      <c r="K528" s="12"/>
      <c r="L528" s="12"/>
      <c r="M528" s="12"/>
      <c r="N528" s="12"/>
      <c r="O528" s="12"/>
      <c r="P528" s="12"/>
      <c r="Q528" s="12"/>
    </row>
    <row r="529" spans="5:17" x14ac:dyDescent="0.35">
      <c r="E529" s="8"/>
      <c r="F529" s="8"/>
      <c r="G529" s="8"/>
      <c r="H529" s="8"/>
      <c r="I529" s="12"/>
      <c r="J529" s="12"/>
      <c r="K529" s="12"/>
      <c r="L529" s="12"/>
      <c r="M529" s="12"/>
      <c r="N529" s="12"/>
      <c r="O529" s="12"/>
      <c r="P529" s="12"/>
      <c r="Q529" s="12"/>
    </row>
    <row r="530" spans="5:17" x14ac:dyDescent="0.35">
      <c r="E530" s="8"/>
      <c r="F530" s="8"/>
      <c r="G530" s="8"/>
      <c r="H530" s="8"/>
      <c r="I530" s="12"/>
      <c r="J530" s="12"/>
      <c r="K530" s="12"/>
      <c r="L530" s="12"/>
      <c r="M530" s="12"/>
      <c r="N530" s="12"/>
      <c r="O530" s="12"/>
      <c r="P530" s="12"/>
      <c r="Q530" s="12"/>
    </row>
    <row r="531" spans="5:17" x14ac:dyDescent="0.35">
      <c r="E531" s="8"/>
      <c r="F531" s="8"/>
      <c r="G531" s="8"/>
      <c r="H531" s="8"/>
      <c r="I531" s="12"/>
      <c r="J531" s="12"/>
      <c r="K531" s="12"/>
      <c r="L531" s="12"/>
      <c r="M531" s="12"/>
      <c r="N531" s="12"/>
      <c r="O531" s="12"/>
      <c r="P531" s="12"/>
      <c r="Q531" s="12"/>
    </row>
    <row r="532" spans="5:17" x14ac:dyDescent="0.35">
      <c r="E532" s="8"/>
      <c r="F532" s="8"/>
      <c r="G532" s="8"/>
      <c r="H532" s="8"/>
      <c r="I532" s="12"/>
      <c r="J532" s="12"/>
      <c r="K532" s="12"/>
      <c r="L532" s="12"/>
      <c r="M532" s="12"/>
      <c r="N532" s="12"/>
      <c r="O532" s="12"/>
      <c r="P532" s="12"/>
      <c r="Q532" s="12"/>
    </row>
    <row r="533" spans="5:17" x14ac:dyDescent="0.35">
      <c r="E533" s="8"/>
      <c r="F533" s="8"/>
      <c r="G533" s="8"/>
      <c r="H533" s="8"/>
      <c r="I533" s="12"/>
      <c r="J533" s="12"/>
      <c r="K533" s="12"/>
      <c r="L533" s="12"/>
      <c r="M533" s="12"/>
      <c r="N533" s="12"/>
      <c r="O533" s="12"/>
      <c r="P533" s="12"/>
      <c r="Q533" s="12"/>
    </row>
    <row r="534" spans="5:17" x14ac:dyDescent="0.35">
      <c r="E534" s="8"/>
      <c r="F534" s="8"/>
      <c r="G534" s="8"/>
      <c r="H534" s="8"/>
      <c r="I534" s="12"/>
      <c r="J534" s="12"/>
      <c r="K534" s="12"/>
      <c r="L534" s="12"/>
      <c r="M534" s="12"/>
      <c r="N534" s="12"/>
      <c r="O534" s="12"/>
      <c r="P534" s="12"/>
      <c r="Q534" s="12"/>
    </row>
    <row r="535" spans="5:17" x14ac:dyDescent="0.35">
      <c r="E535" s="8"/>
      <c r="F535" s="8"/>
      <c r="G535" s="8"/>
      <c r="H535" s="8"/>
      <c r="I535" s="12"/>
      <c r="J535" s="12"/>
      <c r="K535" s="12"/>
      <c r="L535" s="12"/>
      <c r="M535" s="12"/>
      <c r="N535" s="12"/>
      <c r="O535" s="12"/>
      <c r="P535" s="12"/>
      <c r="Q535" s="12"/>
    </row>
    <row r="536" spans="5:17" x14ac:dyDescent="0.35">
      <c r="E536" s="8"/>
      <c r="F536" s="8"/>
      <c r="G536" s="8"/>
      <c r="H536" s="8"/>
      <c r="I536" s="12"/>
      <c r="J536" s="12"/>
      <c r="K536" s="12"/>
      <c r="L536" s="12"/>
      <c r="M536" s="12"/>
      <c r="N536" s="12"/>
      <c r="O536" s="12"/>
      <c r="P536" s="12"/>
      <c r="Q536" s="12"/>
    </row>
    <row r="537" spans="5:17" x14ac:dyDescent="0.35">
      <c r="E537" s="8"/>
      <c r="F537" s="8"/>
      <c r="G537" s="8"/>
      <c r="H537" s="8"/>
      <c r="I537" s="12"/>
      <c r="J537" s="12"/>
      <c r="K537" s="12"/>
      <c r="L537" s="12"/>
      <c r="M537" s="12"/>
      <c r="N537" s="12"/>
      <c r="O537" s="12"/>
      <c r="P537" s="12"/>
      <c r="Q537" s="12"/>
    </row>
    <row r="538" spans="5:17" x14ac:dyDescent="0.35">
      <c r="E538" s="8"/>
      <c r="F538" s="8"/>
      <c r="G538" s="8"/>
      <c r="H538" s="8"/>
      <c r="I538" s="12"/>
      <c r="J538" s="12"/>
      <c r="K538" s="12"/>
      <c r="L538" s="12"/>
      <c r="M538" s="12"/>
      <c r="N538" s="12"/>
      <c r="O538" s="12"/>
      <c r="P538" s="12"/>
      <c r="Q538" s="12"/>
    </row>
    <row r="539" spans="5:17" x14ac:dyDescent="0.35">
      <c r="E539" s="8"/>
      <c r="F539" s="8"/>
      <c r="G539" s="8"/>
      <c r="H539" s="8"/>
      <c r="I539" s="12"/>
      <c r="J539" s="12"/>
      <c r="K539" s="12"/>
      <c r="L539" s="12"/>
      <c r="M539" s="12"/>
      <c r="N539" s="12"/>
      <c r="O539" s="12"/>
      <c r="P539" s="12"/>
      <c r="Q539" s="12"/>
    </row>
    <row r="540" spans="5:17" x14ac:dyDescent="0.35">
      <c r="E540" s="8"/>
      <c r="F540" s="8"/>
      <c r="G540" s="8"/>
      <c r="H540" s="8"/>
      <c r="I540" s="12"/>
      <c r="J540" s="12"/>
      <c r="K540" s="12"/>
      <c r="L540" s="12"/>
      <c r="M540" s="12"/>
      <c r="N540" s="12"/>
      <c r="O540" s="12"/>
      <c r="P540" s="12"/>
      <c r="Q540" s="12"/>
    </row>
    <row r="541" spans="5:17" x14ac:dyDescent="0.35">
      <c r="E541" s="8"/>
      <c r="F541" s="8"/>
      <c r="G541" s="8"/>
      <c r="H541" s="8"/>
      <c r="I541" s="12"/>
      <c r="J541" s="12"/>
      <c r="K541" s="12"/>
      <c r="L541" s="12"/>
      <c r="M541" s="12"/>
      <c r="N541" s="12"/>
      <c r="O541" s="12"/>
      <c r="P541" s="12"/>
      <c r="Q541" s="12"/>
    </row>
    <row r="542" spans="5:17" x14ac:dyDescent="0.35">
      <c r="E542" s="8"/>
      <c r="F542" s="8"/>
      <c r="G542" s="8"/>
      <c r="H542" s="8"/>
      <c r="I542" s="12"/>
      <c r="J542" s="12"/>
      <c r="K542" s="12"/>
      <c r="L542" s="12"/>
      <c r="M542" s="12"/>
      <c r="N542" s="12"/>
      <c r="O542" s="12"/>
      <c r="P542" s="12"/>
      <c r="Q542" s="12"/>
    </row>
    <row r="543" spans="5:17" x14ac:dyDescent="0.35">
      <c r="E543" s="8"/>
      <c r="F543" s="8"/>
      <c r="G543" s="8"/>
      <c r="H543" s="8"/>
      <c r="I543" s="12"/>
      <c r="J543" s="12"/>
      <c r="K543" s="12"/>
      <c r="L543" s="12"/>
      <c r="M543" s="12"/>
      <c r="N543" s="12"/>
      <c r="O543" s="12"/>
      <c r="P543" s="12"/>
      <c r="Q543" s="12"/>
    </row>
    <row r="544" spans="5:17" x14ac:dyDescent="0.35">
      <c r="E544" s="8"/>
      <c r="F544" s="8"/>
      <c r="G544" s="8"/>
      <c r="H544" s="8"/>
      <c r="I544" s="12"/>
      <c r="J544" s="12"/>
      <c r="K544" s="12"/>
      <c r="L544" s="12"/>
      <c r="M544" s="12"/>
      <c r="N544" s="12"/>
      <c r="O544" s="12"/>
      <c r="P544" s="12"/>
      <c r="Q544" s="12"/>
    </row>
    <row r="545" spans="5:17" x14ac:dyDescent="0.35">
      <c r="E545" s="8"/>
      <c r="F545" s="8"/>
      <c r="G545" s="8"/>
      <c r="H545" s="8"/>
      <c r="I545" s="12"/>
      <c r="J545" s="12"/>
      <c r="K545" s="12"/>
      <c r="L545" s="12"/>
      <c r="M545" s="12"/>
      <c r="N545" s="12"/>
      <c r="O545" s="12"/>
      <c r="P545" s="12"/>
      <c r="Q545" s="12"/>
    </row>
    <row r="546" spans="5:17" x14ac:dyDescent="0.35">
      <c r="E546" s="8"/>
      <c r="F546" s="8"/>
      <c r="G546" s="8"/>
      <c r="H546" s="8"/>
      <c r="I546" s="12"/>
      <c r="J546" s="12"/>
      <c r="K546" s="12"/>
      <c r="L546" s="12"/>
      <c r="M546" s="12"/>
      <c r="N546" s="12"/>
      <c r="O546" s="12"/>
      <c r="P546" s="12"/>
      <c r="Q546" s="12"/>
    </row>
    <row r="547" spans="5:17" x14ac:dyDescent="0.35">
      <c r="E547" s="8"/>
      <c r="F547" s="8"/>
      <c r="G547" s="8"/>
      <c r="H547" s="8"/>
      <c r="I547" s="12"/>
      <c r="J547" s="12"/>
      <c r="K547" s="12"/>
      <c r="L547" s="12"/>
      <c r="M547" s="12"/>
      <c r="N547" s="12"/>
      <c r="O547" s="12"/>
      <c r="P547" s="12"/>
      <c r="Q547" s="12"/>
    </row>
    <row r="548" spans="5:17" x14ac:dyDescent="0.35">
      <c r="E548" s="8"/>
      <c r="F548" s="8"/>
      <c r="G548" s="8"/>
      <c r="H548" s="8"/>
      <c r="I548" s="12"/>
      <c r="J548" s="12"/>
      <c r="K548" s="12"/>
      <c r="L548" s="12"/>
      <c r="M548" s="12"/>
      <c r="N548" s="12"/>
      <c r="O548" s="12"/>
      <c r="P548" s="12"/>
      <c r="Q548" s="12"/>
    </row>
    <row r="549" spans="5:17" x14ac:dyDescent="0.35">
      <c r="E549" s="8"/>
      <c r="F549" s="8"/>
      <c r="G549" s="8"/>
      <c r="H549" s="8"/>
      <c r="I549" s="12"/>
      <c r="J549" s="12"/>
      <c r="K549" s="12"/>
      <c r="L549" s="12"/>
      <c r="M549" s="12"/>
      <c r="N549" s="12"/>
      <c r="O549" s="12"/>
      <c r="P549" s="12"/>
      <c r="Q549" s="12"/>
    </row>
    <row r="550" spans="5:17" x14ac:dyDescent="0.35">
      <c r="E550" s="8"/>
      <c r="F550" s="8"/>
      <c r="G550" s="8"/>
      <c r="H550" s="8"/>
      <c r="I550" s="12"/>
      <c r="J550" s="12"/>
      <c r="K550" s="12"/>
      <c r="L550" s="12"/>
      <c r="M550" s="12"/>
      <c r="N550" s="12"/>
      <c r="O550" s="12"/>
      <c r="P550" s="12"/>
      <c r="Q550" s="12"/>
    </row>
    <row r="551" spans="5:17" x14ac:dyDescent="0.35">
      <c r="E551" s="8"/>
      <c r="F551" s="8"/>
      <c r="G551" s="8"/>
      <c r="H551" s="8"/>
      <c r="I551" s="12"/>
      <c r="J551" s="12"/>
      <c r="K551" s="12"/>
      <c r="L551" s="12"/>
      <c r="M551" s="12"/>
      <c r="N551" s="12"/>
      <c r="O551" s="12"/>
      <c r="P551" s="12"/>
      <c r="Q551" s="12"/>
    </row>
    <row r="552" spans="5:17" x14ac:dyDescent="0.35">
      <c r="E552" s="8"/>
      <c r="F552" s="8"/>
      <c r="G552" s="8"/>
      <c r="H552" s="8"/>
      <c r="I552" s="12"/>
      <c r="J552" s="12"/>
      <c r="K552" s="12"/>
      <c r="L552" s="12"/>
      <c r="M552" s="12"/>
      <c r="N552" s="12"/>
      <c r="O552" s="12"/>
      <c r="P552" s="12"/>
      <c r="Q552" s="12"/>
    </row>
    <row r="553" spans="5:17" x14ac:dyDescent="0.35">
      <c r="E553" s="8"/>
      <c r="F553" s="8"/>
      <c r="G553" s="8"/>
      <c r="H553" s="8"/>
      <c r="I553" s="12"/>
      <c r="J553" s="12"/>
      <c r="K553" s="12"/>
      <c r="L553" s="12"/>
      <c r="M553" s="12"/>
      <c r="N553" s="12"/>
      <c r="O553" s="12"/>
      <c r="P553" s="12"/>
      <c r="Q553" s="12"/>
    </row>
    <row r="554" spans="5:17" x14ac:dyDescent="0.35">
      <c r="E554" s="8"/>
      <c r="F554" s="8"/>
      <c r="G554" s="8"/>
      <c r="H554" s="8"/>
      <c r="I554" s="12"/>
      <c r="J554" s="12"/>
      <c r="K554" s="12"/>
      <c r="L554" s="12"/>
      <c r="M554" s="12"/>
      <c r="N554" s="12"/>
      <c r="O554" s="12"/>
      <c r="P554" s="12"/>
      <c r="Q554" s="12"/>
    </row>
    <row r="555" spans="5:17" x14ac:dyDescent="0.35">
      <c r="E555" s="8"/>
      <c r="F555" s="8"/>
      <c r="G555" s="8"/>
      <c r="H555" s="8"/>
      <c r="I555" s="12"/>
      <c r="J555" s="12"/>
      <c r="K555" s="12"/>
      <c r="L555" s="12"/>
      <c r="M555" s="12"/>
      <c r="N555" s="12"/>
      <c r="O555" s="12"/>
      <c r="P555" s="12"/>
      <c r="Q555" s="12"/>
    </row>
    <row r="556" spans="5:17" x14ac:dyDescent="0.35">
      <c r="E556" s="8"/>
      <c r="F556" s="8"/>
      <c r="G556" s="8"/>
      <c r="H556" s="8"/>
      <c r="I556" s="12"/>
      <c r="J556" s="12"/>
      <c r="K556" s="12"/>
      <c r="L556" s="12"/>
      <c r="M556" s="12"/>
      <c r="N556" s="12"/>
      <c r="O556" s="12"/>
      <c r="P556" s="12"/>
      <c r="Q556" s="12"/>
    </row>
    <row r="557" spans="5:17" x14ac:dyDescent="0.35">
      <c r="E557" s="8"/>
      <c r="F557" s="8"/>
      <c r="G557" s="8"/>
      <c r="H557" s="8"/>
      <c r="I557" s="12"/>
      <c r="J557" s="12"/>
      <c r="K557" s="12"/>
      <c r="L557" s="12"/>
      <c r="M557" s="12"/>
      <c r="N557" s="12"/>
      <c r="O557" s="12"/>
      <c r="P557" s="12"/>
      <c r="Q557" s="12"/>
    </row>
    <row r="558" spans="5:17" x14ac:dyDescent="0.35">
      <c r="E558" s="8"/>
      <c r="F558" s="8"/>
      <c r="G558" s="8"/>
      <c r="H558" s="8"/>
      <c r="I558" s="12"/>
      <c r="J558" s="12"/>
      <c r="K558" s="12"/>
      <c r="L558" s="12"/>
      <c r="M558" s="12"/>
      <c r="N558" s="12"/>
      <c r="O558" s="12"/>
      <c r="P558" s="12"/>
      <c r="Q558" s="12"/>
    </row>
    <row r="559" spans="5:17" x14ac:dyDescent="0.35">
      <c r="E559" s="8"/>
      <c r="F559" s="8"/>
      <c r="G559" s="8"/>
      <c r="H559" s="8"/>
      <c r="I559" s="12"/>
      <c r="J559" s="12"/>
      <c r="K559" s="12"/>
      <c r="L559" s="12"/>
      <c r="M559" s="12"/>
      <c r="N559" s="12"/>
      <c r="O559" s="12"/>
      <c r="P559" s="12"/>
      <c r="Q559" s="12"/>
    </row>
    <row r="560" spans="5:17" x14ac:dyDescent="0.35">
      <c r="E560" s="8"/>
      <c r="F560" s="8"/>
      <c r="G560" s="8"/>
      <c r="H560" s="8"/>
      <c r="I560" s="12"/>
      <c r="J560" s="12"/>
      <c r="K560" s="12"/>
      <c r="L560" s="12"/>
      <c r="M560" s="12"/>
      <c r="N560" s="12"/>
      <c r="O560" s="12"/>
      <c r="P560" s="12"/>
      <c r="Q560" s="12"/>
    </row>
    <row r="561" spans="5:17" x14ac:dyDescent="0.35">
      <c r="E561" s="8"/>
      <c r="F561" s="8"/>
      <c r="G561" s="8"/>
      <c r="H561" s="8"/>
      <c r="I561" s="12"/>
      <c r="J561" s="12"/>
      <c r="K561" s="12"/>
      <c r="L561" s="12"/>
      <c r="M561" s="12"/>
      <c r="N561" s="12"/>
      <c r="O561" s="12"/>
      <c r="P561" s="12"/>
      <c r="Q561" s="12"/>
    </row>
    <row r="562" spans="5:17" x14ac:dyDescent="0.35">
      <c r="E562" s="8"/>
      <c r="F562" s="8"/>
      <c r="G562" s="8"/>
      <c r="H562" s="8"/>
      <c r="I562" s="12"/>
      <c r="J562" s="12"/>
      <c r="K562" s="12"/>
      <c r="L562" s="12"/>
      <c r="M562" s="12"/>
      <c r="N562" s="12"/>
      <c r="O562" s="12"/>
      <c r="P562" s="12"/>
      <c r="Q562" s="12"/>
    </row>
    <row r="563" spans="5:17" x14ac:dyDescent="0.35">
      <c r="E563" s="8"/>
      <c r="F563" s="8"/>
      <c r="G563" s="8"/>
      <c r="H563" s="8"/>
      <c r="I563" s="12"/>
      <c r="J563" s="12"/>
      <c r="K563" s="12"/>
      <c r="L563" s="12"/>
      <c r="M563" s="12"/>
      <c r="N563" s="12"/>
      <c r="O563" s="12"/>
      <c r="P563" s="12"/>
      <c r="Q563" s="12"/>
    </row>
    <row r="564" spans="5:17" x14ac:dyDescent="0.35">
      <c r="E564" s="8"/>
      <c r="F564" s="8"/>
      <c r="G564" s="8"/>
      <c r="H564" s="8"/>
      <c r="I564" s="12"/>
      <c r="J564" s="12"/>
      <c r="K564" s="12"/>
      <c r="L564" s="12"/>
      <c r="M564" s="12"/>
      <c r="N564" s="12"/>
      <c r="O564" s="12"/>
      <c r="P564" s="12"/>
      <c r="Q564" s="12"/>
    </row>
    <row r="565" spans="5:17" x14ac:dyDescent="0.35">
      <c r="E565" s="8"/>
      <c r="F565" s="8"/>
      <c r="G565" s="8"/>
      <c r="H565" s="8"/>
      <c r="I565" s="12"/>
      <c r="J565" s="12"/>
      <c r="K565" s="12"/>
      <c r="L565" s="12"/>
      <c r="M565" s="12"/>
      <c r="N565" s="12"/>
      <c r="O565" s="12"/>
      <c r="P565" s="12"/>
      <c r="Q565" s="12"/>
    </row>
    <row r="566" spans="5:17" x14ac:dyDescent="0.35">
      <c r="E566" s="8"/>
      <c r="F566" s="8"/>
      <c r="G566" s="8"/>
      <c r="H566" s="8"/>
      <c r="I566" s="12"/>
      <c r="J566" s="12"/>
      <c r="K566" s="12"/>
      <c r="L566" s="12"/>
      <c r="M566" s="12"/>
      <c r="N566" s="12"/>
      <c r="O566" s="12"/>
      <c r="P566" s="12"/>
      <c r="Q566" s="12"/>
    </row>
    <row r="567" spans="5:17" x14ac:dyDescent="0.35">
      <c r="E567" s="8"/>
      <c r="F567" s="8"/>
      <c r="G567" s="8"/>
      <c r="H567" s="8"/>
      <c r="I567" s="12"/>
      <c r="J567" s="12"/>
      <c r="K567" s="12"/>
      <c r="L567" s="12"/>
      <c r="M567" s="12"/>
      <c r="N567" s="12"/>
      <c r="O567" s="12"/>
      <c r="P567" s="12"/>
      <c r="Q567" s="12"/>
    </row>
    <row r="568" spans="5:17" x14ac:dyDescent="0.35">
      <c r="E568" s="8"/>
      <c r="F568" s="8"/>
      <c r="G568" s="8"/>
      <c r="H568" s="8"/>
      <c r="I568" s="12"/>
      <c r="J568" s="12"/>
      <c r="K568" s="12"/>
      <c r="L568" s="12"/>
      <c r="M568" s="12"/>
      <c r="N568" s="12"/>
      <c r="O568" s="12"/>
      <c r="P568" s="12"/>
      <c r="Q568" s="12"/>
    </row>
    <row r="569" spans="5:17" x14ac:dyDescent="0.35">
      <c r="E569" s="8"/>
      <c r="F569" s="8"/>
      <c r="G569" s="8"/>
      <c r="H569" s="8"/>
      <c r="I569" s="12"/>
      <c r="J569" s="12"/>
      <c r="K569" s="12"/>
      <c r="L569" s="12"/>
      <c r="M569" s="12"/>
      <c r="N569" s="12"/>
      <c r="O569" s="12"/>
      <c r="P569" s="12"/>
      <c r="Q569" s="12"/>
    </row>
    <row r="570" spans="5:17" x14ac:dyDescent="0.35">
      <c r="E570" s="8"/>
      <c r="F570" s="8"/>
      <c r="G570" s="8"/>
      <c r="H570" s="8"/>
      <c r="I570" s="12"/>
      <c r="J570" s="12"/>
      <c r="K570" s="12"/>
      <c r="L570" s="12"/>
      <c r="M570" s="12"/>
      <c r="N570" s="12"/>
      <c r="O570" s="12"/>
      <c r="P570" s="12"/>
      <c r="Q570" s="12"/>
    </row>
    <row r="571" spans="5:17" x14ac:dyDescent="0.35">
      <c r="E571" s="8"/>
      <c r="F571" s="8"/>
      <c r="G571" s="8"/>
      <c r="H571" s="8"/>
      <c r="I571" s="12"/>
      <c r="J571" s="12"/>
      <c r="K571" s="12"/>
      <c r="L571" s="12"/>
      <c r="M571" s="12"/>
      <c r="N571" s="12"/>
      <c r="O571" s="12"/>
      <c r="P571" s="12"/>
      <c r="Q571" s="12"/>
    </row>
    <row r="572" spans="5:17" x14ac:dyDescent="0.35">
      <c r="E572" s="8"/>
      <c r="F572" s="8"/>
      <c r="G572" s="8"/>
      <c r="H572" s="8"/>
      <c r="I572" s="12"/>
      <c r="J572" s="12"/>
      <c r="K572" s="12"/>
      <c r="L572" s="12"/>
      <c r="M572" s="12"/>
      <c r="N572" s="12"/>
      <c r="O572" s="12"/>
      <c r="P572" s="12"/>
      <c r="Q572" s="12"/>
    </row>
    <row r="573" spans="5:17" x14ac:dyDescent="0.35">
      <c r="E573" s="8"/>
      <c r="F573" s="8"/>
      <c r="G573" s="8"/>
      <c r="H573" s="8"/>
      <c r="I573" s="12"/>
      <c r="J573" s="12"/>
      <c r="K573" s="12"/>
      <c r="L573" s="12"/>
      <c r="M573" s="12"/>
      <c r="N573" s="12"/>
      <c r="O573" s="12"/>
      <c r="P573" s="12"/>
      <c r="Q573" s="12"/>
    </row>
    <row r="574" spans="5:17" x14ac:dyDescent="0.35">
      <c r="E574" s="8"/>
      <c r="F574" s="8"/>
      <c r="G574" s="8"/>
      <c r="H574" s="8"/>
      <c r="I574" s="12"/>
      <c r="J574" s="12"/>
      <c r="K574" s="12"/>
      <c r="L574" s="12"/>
      <c r="M574" s="12"/>
      <c r="N574" s="12"/>
      <c r="O574" s="12"/>
      <c r="P574" s="12"/>
      <c r="Q574" s="12"/>
    </row>
    <row r="575" spans="5:17" x14ac:dyDescent="0.35">
      <c r="E575" s="8"/>
      <c r="F575" s="8"/>
      <c r="G575" s="8"/>
      <c r="H575" s="8"/>
      <c r="I575" s="12"/>
      <c r="J575" s="12"/>
      <c r="K575" s="12"/>
      <c r="L575" s="12"/>
      <c r="M575" s="12"/>
      <c r="N575" s="12"/>
      <c r="O575" s="12"/>
      <c r="P575" s="12"/>
      <c r="Q575" s="12"/>
    </row>
    <row r="576" spans="5:17" x14ac:dyDescent="0.35">
      <c r="E576" s="8"/>
      <c r="F576" s="8"/>
      <c r="G576" s="8"/>
      <c r="H576" s="8"/>
      <c r="I576" s="12"/>
      <c r="J576" s="12"/>
      <c r="K576" s="12"/>
      <c r="L576" s="12"/>
      <c r="M576" s="12"/>
      <c r="N576" s="12"/>
      <c r="O576" s="12"/>
      <c r="P576" s="12"/>
      <c r="Q576" s="12"/>
    </row>
    <row r="577" spans="5:17" x14ac:dyDescent="0.35">
      <c r="E577" s="8"/>
      <c r="F577" s="8"/>
      <c r="G577" s="8"/>
      <c r="H577" s="8"/>
      <c r="I577" s="12"/>
      <c r="J577" s="12"/>
      <c r="K577" s="12"/>
      <c r="L577" s="12"/>
      <c r="M577" s="12"/>
      <c r="N577" s="12"/>
      <c r="O577" s="12"/>
      <c r="P577" s="12"/>
      <c r="Q577" s="12"/>
    </row>
    <row r="578" spans="5:17" x14ac:dyDescent="0.35">
      <c r="E578" s="8"/>
      <c r="F578" s="8"/>
      <c r="G578" s="8"/>
      <c r="H578" s="8"/>
      <c r="I578" s="12"/>
      <c r="J578" s="12"/>
      <c r="K578" s="12"/>
      <c r="L578" s="12"/>
      <c r="M578" s="12"/>
      <c r="N578" s="12"/>
      <c r="O578" s="12"/>
      <c r="P578" s="12"/>
      <c r="Q578" s="12"/>
    </row>
    <row r="579" spans="5:17" x14ac:dyDescent="0.35">
      <c r="E579" s="8"/>
      <c r="F579" s="8"/>
      <c r="G579" s="8"/>
      <c r="H579" s="8"/>
      <c r="I579" s="12"/>
      <c r="J579" s="12"/>
      <c r="K579" s="12"/>
      <c r="L579" s="12"/>
      <c r="M579" s="12"/>
      <c r="N579" s="12"/>
      <c r="O579" s="12"/>
      <c r="P579" s="12"/>
      <c r="Q579" s="12"/>
    </row>
    <row r="580" spans="5:17" x14ac:dyDescent="0.35">
      <c r="E580" s="8"/>
      <c r="F580" s="8"/>
      <c r="G580" s="8"/>
      <c r="H580" s="8"/>
      <c r="I580" s="12"/>
      <c r="J580" s="12"/>
      <c r="K580" s="12"/>
      <c r="L580" s="12"/>
      <c r="M580" s="12"/>
      <c r="N580" s="12"/>
      <c r="O580" s="12"/>
      <c r="P580" s="12"/>
      <c r="Q580" s="12"/>
    </row>
    <row r="581" spans="5:17" x14ac:dyDescent="0.35">
      <c r="E581" s="8"/>
      <c r="F581" s="8"/>
      <c r="G581" s="8"/>
      <c r="H581" s="8"/>
      <c r="I581" s="12"/>
      <c r="J581" s="12"/>
      <c r="K581" s="12"/>
      <c r="L581" s="12"/>
      <c r="M581" s="12"/>
      <c r="N581" s="12"/>
      <c r="O581" s="12"/>
      <c r="P581" s="12"/>
      <c r="Q581" s="12"/>
    </row>
    <row r="582" spans="5:17" x14ac:dyDescent="0.35">
      <c r="E582" s="8"/>
      <c r="F582" s="8"/>
      <c r="G582" s="8"/>
      <c r="H582" s="8"/>
      <c r="I582" s="12"/>
      <c r="J582" s="12"/>
      <c r="K582" s="12"/>
      <c r="L582" s="12"/>
      <c r="M582" s="12"/>
      <c r="N582" s="12"/>
      <c r="O582" s="12"/>
      <c r="P582" s="12"/>
      <c r="Q582" s="12"/>
    </row>
    <row r="583" spans="5:17" x14ac:dyDescent="0.35">
      <c r="E583" s="8"/>
      <c r="F583" s="8"/>
      <c r="G583" s="8"/>
      <c r="H583" s="8"/>
      <c r="I583" s="12"/>
      <c r="J583" s="12"/>
      <c r="K583" s="12"/>
      <c r="L583" s="12"/>
      <c r="M583" s="12"/>
      <c r="N583" s="12"/>
      <c r="O583" s="12"/>
      <c r="P583" s="12"/>
      <c r="Q583" s="12"/>
    </row>
    <row r="584" spans="5:17" x14ac:dyDescent="0.35">
      <c r="E584" s="8"/>
      <c r="F584" s="8"/>
      <c r="G584" s="8"/>
      <c r="H584" s="8"/>
      <c r="I584" s="12"/>
      <c r="J584" s="12"/>
      <c r="K584" s="12"/>
      <c r="L584" s="12"/>
      <c r="M584" s="12"/>
      <c r="N584" s="12"/>
      <c r="O584" s="12"/>
      <c r="P584" s="12"/>
      <c r="Q584" s="12"/>
    </row>
    <row r="585" spans="5:17" x14ac:dyDescent="0.35">
      <c r="E585" s="8"/>
      <c r="F585" s="8"/>
      <c r="G585" s="8"/>
      <c r="H585" s="8"/>
      <c r="I585" s="12"/>
      <c r="J585" s="12"/>
      <c r="K585" s="12"/>
      <c r="L585" s="12"/>
      <c r="M585" s="12"/>
      <c r="N585" s="12"/>
      <c r="O585" s="12"/>
      <c r="P585" s="12"/>
      <c r="Q585" s="12"/>
    </row>
    <row r="586" spans="5:17" x14ac:dyDescent="0.35">
      <c r="E586" s="8"/>
      <c r="F586" s="8"/>
      <c r="G586" s="8"/>
      <c r="H586" s="8"/>
      <c r="I586" s="12"/>
      <c r="J586" s="12"/>
      <c r="K586" s="12"/>
      <c r="L586" s="12"/>
      <c r="M586" s="12"/>
      <c r="N586" s="12"/>
      <c r="O586" s="12"/>
      <c r="P586" s="12"/>
      <c r="Q586" s="12"/>
    </row>
    <row r="587" spans="5:17" x14ac:dyDescent="0.35">
      <c r="E587" s="8"/>
      <c r="F587" s="8"/>
      <c r="G587" s="8"/>
      <c r="H587" s="8"/>
      <c r="I587" s="12"/>
      <c r="J587" s="12"/>
      <c r="K587" s="12"/>
      <c r="L587" s="12"/>
      <c r="M587" s="12"/>
      <c r="N587" s="12"/>
      <c r="O587" s="12"/>
      <c r="P587" s="12"/>
      <c r="Q587" s="12"/>
    </row>
    <row r="588" spans="5:17" x14ac:dyDescent="0.35">
      <c r="E588" s="8"/>
      <c r="F588" s="8"/>
      <c r="G588" s="8"/>
      <c r="H588" s="8"/>
      <c r="I588" s="12"/>
      <c r="J588" s="12"/>
      <c r="K588" s="12"/>
      <c r="L588" s="12"/>
      <c r="M588" s="12"/>
      <c r="N588" s="12"/>
      <c r="O588" s="12"/>
      <c r="P588" s="12"/>
      <c r="Q588" s="12"/>
    </row>
    <row r="589" spans="5:17" x14ac:dyDescent="0.35">
      <c r="E589" s="8"/>
      <c r="F589" s="8"/>
      <c r="G589" s="8"/>
      <c r="H589" s="8"/>
      <c r="I589" s="12"/>
      <c r="J589" s="12"/>
      <c r="K589" s="12"/>
      <c r="L589" s="12"/>
      <c r="M589" s="12"/>
      <c r="N589" s="12"/>
      <c r="O589" s="12"/>
      <c r="P589" s="12"/>
      <c r="Q589" s="12"/>
    </row>
    <row r="590" spans="5:17" x14ac:dyDescent="0.35">
      <c r="E590" s="8"/>
      <c r="F590" s="8"/>
      <c r="G590" s="8"/>
      <c r="H590" s="8"/>
      <c r="I590" s="12"/>
      <c r="J590" s="12"/>
      <c r="K590" s="12"/>
      <c r="L590" s="12"/>
      <c r="M590" s="12"/>
      <c r="N590" s="12"/>
      <c r="O590" s="12"/>
      <c r="P590" s="12"/>
      <c r="Q590" s="12"/>
    </row>
    <row r="591" spans="5:17" x14ac:dyDescent="0.35">
      <c r="E591" s="8"/>
      <c r="F591" s="8"/>
      <c r="G591" s="8"/>
      <c r="H591" s="8"/>
      <c r="I591" s="12"/>
      <c r="J591" s="12"/>
      <c r="K591" s="12"/>
      <c r="L591" s="12"/>
      <c r="M591" s="12"/>
      <c r="N591" s="12"/>
      <c r="O591" s="12"/>
      <c r="P591" s="12"/>
      <c r="Q591" s="12"/>
    </row>
    <row r="592" spans="5:17" x14ac:dyDescent="0.35">
      <c r="E592" s="8"/>
      <c r="F592" s="8"/>
      <c r="G592" s="8"/>
      <c r="H592" s="8"/>
      <c r="I592" s="12"/>
      <c r="J592" s="12"/>
      <c r="K592" s="12"/>
      <c r="L592" s="12"/>
      <c r="M592" s="12"/>
      <c r="N592" s="12"/>
      <c r="O592" s="12"/>
      <c r="P592" s="12"/>
      <c r="Q592" s="12"/>
    </row>
    <row r="593" spans="5:17" x14ac:dyDescent="0.35">
      <c r="E593" s="8"/>
      <c r="F593" s="8"/>
      <c r="G593" s="8"/>
      <c r="H593" s="8"/>
      <c r="I593" s="12"/>
      <c r="J593" s="12"/>
      <c r="K593" s="12"/>
      <c r="L593" s="12"/>
      <c r="M593" s="12"/>
      <c r="N593" s="12"/>
      <c r="O593" s="12"/>
      <c r="P593" s="12"/>
      <c r="Q593" s="12"/>
    </row>
    <row r="594" spans="5:17" x14ac:dyDescent="0.35">
      <c r="E594" s="8"/>
      <c r="F594" s="8"/>
      <c r="G594" s="8"/>
      <c r="H594" s="8"/>
      <c r="I594" s="12"/>
      <c r="J594" s="12"/>
      <c r="K594" s="12"/>
      <c r="L594" s="12"/>
      <c r="M594" s="12"/>
      <c r="N594" s="12"/>
      <c r="O594" s="12"/>
      <c r="P594" s="12"/>
      <c r="Q594" s="12"/>
    </row>
    <row r="595" spans="5:17" x14ac:dyDescent="0.35">
      <c r="E595" s="8"/>
      <c r="F595" s="8"/>
      <c r="G595" s="8"/>
      <c r="H595" s="8"/>
      <c r="I595" s="12"/>
      <c r="J595" s="12"/>
      <c r="K595" s="12"/>
      <c r="L595" s="12"/>
      <c r="M595" s="12"/>
      <c r="N595" s="12"/>
      <c r="O595" s="12"/>
      <c r="P595" s="12"/>
      <c r="Q595" s="12"/>
    </row>
    <row r="596" spans="5:17" x14ac:dyDescent="0.35">
      <c r="E596" s="8"/>
      <c r="F596" s="8"/>
      <c r="G596" s="8"/>
      <c r="H596" s="8"/>
      <c r="I596" s="12"/>
      <c r="J596" s="12"/>
      <c r="K596" s="12"/>
      <c r="L596" s="12"/>
      <c r="M596" s="12"/>
      <c r="N596" s="12"/>
      <c r="O596" s="12"/>
      <c r="P596" s="12"/>
      <c r="Q596" s="12"/>
    </row>
    <row r="597" spans="5:17" x14ac:dyDescent="0.35">
      <c r="E597" s="8"/>
      <c r="F597" s="8"/>
      <c r="G597" s="8"/>
      <c r="H597" s="8"/>
      <c r="I597" s="12"/>
      <c r="J597" s="12"/>
      <c r="K597" s="12"/>
      <c r="L597" s="12"/>
      <c r="M597" s="12"/>
      <c r="N597" s="12"/>
      <c r="O597" s="12"/>
      <c r="P597" s="12"/>
      <c r="Q597" s="12"/>
    </row>
    <row r="598" spans="5:17" x14ac:dyDescent="0.35">
      <c r="E598" s="8"/>
      <c r="F598" s="8"/>
      <c r="G598" s="8"/>
      <c r="H598" s="8"/>
      <c r="I598" s="12"/>
      <c r="J598" s="12"/>
      <c r="K598" s="12"/>
      <c r="L598" s="12"/>
      <c r="M598" s="12"/>
      <c r="N598" s="12"/>
      <c r="O598" s="12"/>
      <c r="P598" s="12"/>
      <c r="Q598" s="12"/>
    </row>
    <row r="599" spans="5:17" x14ac:dyDescent="0.35">
      <c r="E599" s="8"/>
      <c r="F599" s="8"/>
      <c r="G599" s="8"/>
      <c r="H599" s="8"/>
      <c r="I599" s="12"/>
      <c r="J599" s="12"/>
      <c r="K599" s="12"/>
      <c r="L599" s="12"/>
      <c r="M599" s="12"/>
      <c r="N599" s="12"/>
      <c r="O599" s="12"/>
      <c r="P599" s="12"/>
      <c r="Q599" s="12"/>
    </row>
    <row r="600" spans="5:17" x14ac:dyDescent="0.35">
      <c r="E600" s="8"/>
      <c r="F600" s="8"/>
      <c r="G600" s="8"/>
      <c r="H600" s="8"/>
      <c r="I600" s="12"/>
      <c r="J600" s="12"/>
      <c r="K600" s="12"/>
      <c r="L600" s="12"/>
      <c r="M600" s="12"/>
      <c r="N600" s="12"/>
      <c r="O600" s="12"/>
      <c r="P600" s="12"/>
      <c r="Q600" s="12"/>
    </row>
    <row r="601" spans="5:17" x14ac:dyDescent="0.35">
      <c r="E601" s="8"/>
      <c r="F601" s="8"/>
      <c r="G601" s="8"/>
      <c r="H601" s="8"/>
      <c r="I601" s="12"/>
      <c r="J601" s="12"/>
      <c r="K601" s="12"/>
      <c r="L601" s="12"/>
      <c r="M601" s="12"/>
      <c r="N601" s="12"/>
      <c r="O601" s="12"/>
      <c r="P601" s="12"/>
      <c r="Q601" s="12"/>
    </row>
    <row r="602" spans="5:17" x14ac:dyDescent="0.35">
      <c r="E602" s="8"/>
      <c r="F602" s="8"/>
      <c r="G602" s="8"/>
      <c r="H602" s="8"/>
      <c r="I602" s="12"/>
      <c r="J602" s="12"/>
      <c r="K602" s="12"/>
      <c r="L602" s="12"/>
      <c r="M602" s="12"/>
      <c r="N602" s="12"/>
      <c r="O602" s="12"/>
      <c r="P602" s="12"/>
      <c r="Q602" s="12"/>
    </row>
    <row r="603" spans="5:17" x14ac:dyDescent="0.35">
      <c r="E603" s="8"/>
      <c r="F603" s="8"/>
      <c r="G603" s="8"/>
      <c r="H603" s="8"/>
      <c r="I603" s="12"/>
      <c r="J603" s="12"/>
      <c r="K603" s="12"/>
      <c r="L603" s="12"/>
      <c r="M603" s="12"/>
      <c r="N603" s="12"/>
      <c r="O603" s="12"/>
      <c r="P603" s="12"/>
      <c r="Q603" s="12"/>
    </row>
    <row r="604" spans="5:17" x14ac:dyDescent="0.35">
      <c r="E604" s="8"/>
      <c r="F604" s="8"/>
      <c r="G604" s="8"/>
      <c r="H604" s="8"/>
      <c r="I604" s="12"/>
      <c r="J604" s="12"/>
      <c r="K604" s="12"/>
      <c r="L604" s="12"/>
      <c r="M604" s="12"/>
      <c r="N604" s="12"/>
      <c r="O604" s="12"/>
      <c r="P604" s="12"/>
      <c r="Q604" s="12"/>
    </row>
    <row r="605" spans="5:17" x14ac:dyDescent="0.35">
      <c r="E605" s="8"/>
      <c r="F605" s="8"/>
      <c r="G605" s="8"/>
      <c r="H605" s="8"/>
      <c r="I605" s="12"/>
      <c r="J605" s="12"/>
      <c r="K605" s="12"/>
      <c r="L605" s="12"/>
      <c r="M605" s="12"/>
      <c r="N605" s="12"/>
      <c r="O605" s="12"/>
      <c r="P605" s="12"/>
      <c r="Q605" s="12"/>
    </row>
    <row r="606" spans="5:17" x14ac:dyDescent="0.35">
      <c r="E606" s="8"/>
      <c r="F606" s="8"/>
      <c r="G606" s="8"/>
      <c r="H606" s="8"/>
      <c r="I606" s="12"/>
      <c r="J606" s="12"/>
      <c r="K606" s="12"/>
      <c r="L606" s="12"/>
      <c r="M606" s="12"/>
      <c r="N606" s="12"/>
      <c r="O606" s="12"/>
      <c r="P606" s="12"/>
      <c r="Q606" s="12"/>
    </row>
    <row r="607" spans="5:17" x14ac:dyDescent="0.35">
      <c r="E607" s="8"/>
      <c r="F607" s="8"/>
      <c r="G607" s="8"/>
      <c r="H607" s="8"/>
      <c r="I607" s="12"/>
      <c r="J607" s="12"/>
      <c r="K607" s="12"/>
      <c r="L607" s="12"/>
      <c r="M607" s="12"/>
      <c r="N607" s="12"/>
      <c r="O607" s="12"/>
      <c r="P607" s="12"/>
      <c r="Q607" s="12"/>
    </row>
    <row r="608" spans="5:17" x14ac:dyDescent="0.35">
      <c r="E608" s="8"/>
      <c r="F608" s="8"/>
      <c r="G608" s="8"/>
      <c r="H608" s="8"/>
      <c r="I608" s="12"/>
      <c r="J608" s="12"/>
      <c r="K608" s="12"/>
      <c r="L608" s="12"/>
      <c r="M608" s="12"/>
      <c r="N608" s="12"/>
      <c r="O608" s="12"/>
      <c r="P608" s="12"/>
      <c r="Q608" s="12"/>
    </row>
    <row r="609" spans="5:17" x14ac:dyDescent="0.35">
      <c r="E609" s="8"/>
      <c r="F609" s="8"/>
      <c r="G609" s="8"/>
      <c r="H609" s="8"/>
      <c r="I609" s="12"/>
      <c r="J609" s="12"/>
      <c r="K609" s="12"/>
      <c r="L609" s="12"/>
      <c r="M609" s="12"/>
      <c r="N609" s="12"/>
      <c r="O609" s="12"/>
      <c r="P609" s="12"/>
      <c r="Q609" s="12"/>
    </row>
    <row r="610" spans="5:17" x14ac:dyDescent="0.35">
      <c r="E610" s="8"/>
      <c r="F610" s="8"/>
      <c r="G610" s="8"/>
      <c r="H610" s="8"/>
      <c r="I610" s="12"/>
      <c r="J610" s="12"/>
      <c r="K610" s="12"/>
      <c r="L610" s="12"/>
      <c r="M610" s="12"/>
      <c r="N610" s="12"/>
      <c r="O610" s="12"/>
      <c r="P610" s="12"/>
      <c r="Q610" s="12"/>
    </row>
    <row r="611" spans="5:17" x14ac:dyDescent="0.35">
      <c r="E611" s="8"/>
      <c r="F611" s="8"/>
      <c r="G611" s="8"/>
      <c r="H611" s="8"/>
      <c r="I611" s="12"/>
      <c r="J611" s="12"/>
      <c r="K611" s="12"/>
      <c r="L611" s="12"/>
      <c r="M611" s="12"/>
      <c r="N611" s="12"/>
      <c r="O611" s="12"/>
      <c r="P611" s="12"/>
      <c r="Q611" s="12"/>
    </row>
    <row r="612" spans="5:17" x14ac:dyDescent="0.35">
      <c r="E612" s="8"/>
      <c r="F612" s="8"/>
      <c r="G612" s="8"/>
      <c r="H612" s="8"/>
      <c r="I612" s="12"/>
      <c r="J612" s="12"/>
      <c r="K612" s="12"/>
      <c r="L612" s="12"/>
      <c r="M612" s="12"/>
      <c r="N612" s="12"/>
      <c r="O612" s="12"/>
      <c r="P612" s="12"/>
      <c r="Q612" s="12"/>
    </row>
    <row r="613" spans="5:17" x14ac:dyDescent="0.35">
      <c r="E613" s="8"/>
      <c r="F613" s="8"/>
      <c r="G613" s="8"/>
      <c r="H613" s="8"/>
      <c r="I613" s="12"/>
      <c r="J613" s="12"/>
      <c r="K613" s="12"/>
      <c r="L613" s="12"/>
      <c r="M613" s="12"/>
      <c r="N613" s="12"/>
      <c r="O613" s="12"/>
      <c r="P613" s="12"/>
      <c r="Q613" s="12"/>
    </row>
    <row r="614" spans="5:17" x14ac:dyDescent="0.35">
      <c r="E614" s="8"/>
      <c r="F614" s="8"/>
      <c r="G614" s="8"/>
      <c r="H614" s="8"/>
      <c r="I614" s="12"/>
      <c r="J614" s="12"/>
      <c r="K614" s="12"/>
      <c r="L614" s="12"/>
      <c r="M614" s="12"/>
      <c r="N614" s="12"/>
      <c r="O614" s="12"/>
      <c r="P614" s="12"/>
      <c r="Q614" s="12"/>
    </row>
    <row r="615" spans="5:17" x14ac:dyDescent="0.35">
      <c r="E615" s="8"/>
      <c r="F615" s="8"/>
      <c r="G615" s="8"/>
      <c r="H615" s="8"/>
      <c r="I615" s="12"/>
      <c r="J615" s="12"/>
      <c r="K615" s="12"/>
      <c r="L615" s="12"/>
      <c r="M615" s="12"/>
      <c r="N615" s="12"/>
      <c r="O615" s="12"/>
      <c r="P615" s="12"/>
      <c r="Q615" s="12"/>
    </row>
    <row r="616" spans="5:17" x14ac:dyDescent="0.35">
      <c r="E616" s="8"/>
      <c r="F616" s="8"/>
      <c r="G616" s="8"/>
      <c r="H616" s="8"/>
      <c r="I616" s="12"/>
      <c r="J616" s="12"/>
      <c r="K616" s="12"/>
      <c r="L616" s="12"/>
      <c r="M616" s="12"/>
      <c r="N616" s="12"/>
      <c r="O616" s="12"/>
      <c r="P616" s="12"/>
      <c r="Q616" s="12"/>
    </row>
    <row r="617" spans="5:17" x14ac:dyDescent="0.35">
      <c r="E617" s="8"/>
      <c r="F617" s="8"/>
      <c r="G617" s="8"/>
      <c r="H617" s="8"/>
      <c r="I617" s="12"/>
      <c r="J617" s="12"/>
      <c r="K617" s="12"/>
      <c r="L617" s="12"/>
      <c r="M617" s="12"/>
      <c r="N617" s="12"/>
      <c r="O617" s="12"/>
      <c r="P617" s="12"/>
      <c r="Q617" s="12"/>
    </row>
    <row r="618" spans="5:17" x14ac:dyDescent="0.35">
      <c r="E618" s="8"/>
      <c r="F618" s="8"/>
      <c r="G618" s="8"/>
      <c r="H618" s="8"/>
      <c r="I618" s="12"/>
      <c r="J618" s="12"/>
      <c r="K618" s="12"/>
      <c r="L618" s="12"/>
      <c r="M618" s="12"/>
      <c r="N618" s="12"/>
      <c r="O618" s="12"/>
      <c r="P618" s="12"/>
      <c r="Q618" s="12"/>
    </row>
    <row r="619" spans="5:17" x14ac:dyDescent="0.35">
      <c r="E619" s="8"/>
      <c r="F619" s="8"/>
      <c r="G619" s="8"/>
      <c r="H619" s="8"/>
      <c r="I619" s="12"/>
      <c r="J619" s="12"/>
      <c r="K619" s="12"/>
      <c r="L619" s="12"/>
      <c r="M619" s="12"/>
      <c r="N619" s="12"/>
      <c r="O619" s="12"/>
      <c r="P619" s="12"/>
      <c r="Q619" s="12"/>
    </row>
    <row r="620" spans="5:17" x14ac:dyDescent="0.35">
      <c r="E620" s="8"/>
      <c r="F620" s="8"/>
      <c r="G620" s="8"/>
      <c r="H620" s="8"/>
      <c r="I620" s="12"/>
      <c r="J620" s="12"/>
      <c r="K620" s="12"/>
      <c r="L620" s="12"/>
      <c r="M620" s="12"/>
      <c r="N620" s="12"/>
      <c r="O620" s="12"/>
      <c r="P620" s="12"/>
      <c r="Q620" s="12"/>
    </row>
    <row r="621" spans="5:17" x14ac:dyDescent="0.35">
      <c r="E621" s="8"/>
      <c r="F621" s="8"/>
      <c r="G621" s="8"/>
      <c r="H621" s="8"/>
      <c r="I621" s="12"/>
      <c r="J621" s="12"/>
      <c r="K621" s="12"/>
      <c r="L621" s="12"/>
      <c r="M621" s="12"/>
      <c r="N621" s="12"/>
      <c r="O621" s="12"/>
      <c r="P621" s="12"/>
      <c r="Q621" s="12"/>
    </row>
    <row r="622" spans="5:17" x14ac:dyDescent="0.35">
      <c r="E622" s="8"/>
      <c r="F622" s="8"/>
      <c r="G622" s="8"/>
      <c r="H622" s="8"/>
      <c r="I622" s="12"/>
      <c r="J622" s="12"/>
      <c r="K622" s="12"/>
      <c r="L622" s="12"/>
      <c r="M622" s="12"/>
      <c r="N622" s="12"/>
      <c r="O622" s="12"/>
      <c r="P622" s="12"/>
      <c r="Q622" s="12"/>
    </row>
    <row r="623" spans="5:17" x14ac:dyDescent="0.35">
      <c r="E623" s="8"/>
      <c r="F623" s="8"/>
      <c r="G623" s="8"/>
      <c r="H623" s="8"/>
      <c r="I623" s="12"/>
      <c r="J623" s="12"/>
      <c r="K623" s="12"/>
      <c r="L623" s="12"/>
      <c r="M623" s="12"/>
      <c r="N623" s="12"/>
      <c r="O623" s="12"/>
      <c r="P623" s="12"/>
      <c r="Q623" s="12"/>
    </row>
    <row r="624" spans="5:17" x14ac:dyDescent="0.35">
      <c r="E624" s="8"/>
      <c r="F624" s="8"/>
      <c r="G624" s="8"/>
      <c r="H624" s="8"/>
      <c r="I624" s="12"/>
      <c r="J624" s="12"/>
      <c r="K624" s="12"/>
      <c r="L624" s="12"/>
      <c r="M624" s="12"/>
      <c r="N624" s="12"/>
      <c r="O624" s="12"/>
      <c r="P624" s="12"/>
      <c r="Q624" s="12"/>
    </row>
    <row r="625" spans="5:17" x14ac:dyDescent="0.35">
      <c r="E625" s="8"/>
      <c r="F625" s="8"/>
      <c r="G625" s="8"/>
      <c r="H625" s="8"/>
      <c r="I625" s="12"/>
      <c r="J625" s="12"/>
      <c r="K625" s="12"/>
      <c r="L625" s="12"/>
      <c r="M625" s="12"/>
      <c r="N625" s="12"/>
      <c r="O625" s="12"/>
      <c r="P625" s="12"/>
      <c r="Q625" s="12"/>
    </row>
    <row r="626" spans="5:17" x14ac:dyDescent="0.35">
      <c r="E626" s="8"/>
      <c r="F626" s="8"/>
      <c r="G626" s="8"/>
      <c r="H626" s="8"/>
      <c r="I626" s="12"/>
      <c r="J626" s="12"/>
      <c r="K626" s="12"/>
      <c r="L626" s="12"/>
      <c r="M626" s="12"/>
      <c r="N626" s="12"/>
      <c r="O626" s="12"/>
      <c r="P626" s="12"/>
      <c r="Q626" s="12"/>
    </row>
    <row r="627" spans="5:17" x14ac:dyDescent="0.35">
      <c r="E627" s="8"/>
      <c r="F627" s="8"/>
      <c r="G627" s="8"/>
      <c r="H627" s="8"/>
      <c r="I627" s="12"/>
      <c r="J627" s="12"/>
      <c r="K627" s="12"/>
      <c r="L627" s="12"/>
      <c r="M627" s="12"/>
      <c r="N627" s="12"/>
      <c r="O627" s="12"/>
      <c r="P627" s="12"/>
      <c r="Q627" s="12"/>
    </row>
    <row r="628" spans="5:17" x14ac:dyDescent="0.35">
      <c r="E628" s="8"/>
      <c r="F628" s="8"/>
      <c r="G628" s="8"/>
      <c r="H628" s="8"/>
      <c r="I628" s="12"/>
      <c r="J628" s="12"/>
      <c r="K628" s="12"/>
      <c r="L628" s="12"/>
      <c r="M628" s="12"/>
      <c r="N628" s="12"/>
      <c r="O628" s="12"/>
      <c r="P628" s="12"/>
      <c r="Q628" s="12"/>
    </row>
    <row r="629" spans="5:17" x14ac:dyDescent="0.35">
      <c r="E629" s="8"/>
      <c r="F629" s="8"/>
      <c r="G629" s="8"/>
      <c r="H629" s="8"/>
      <c r="I629" s="12"/>
      <c r="J629" s="12"/>
      <c r="K629" s="12"/>
      <c r="L629" s="12"/>
      <c r="M629" s="12"/>
      <c r="N629" s="12"/>
      <c r="O629" s="12"/>
      <c r="P629" s="12"/>
      <c r="Q629" s="12"/>
    </row>
    <row r="630" spans="5:17" x14ac:dyDescent="0.35">
      <c r="E630" s="8"/>
      <c r="F630" s="8"/>
      <c r="G630" s="8"/>
      <c r="H630" s="8"/>
      <c r="I630" s="12"/>
      <c r="J630" s="12"/>
      <c r="K630" s="12"/>
      <c r="L630" s="12"/>
      <c r="M630" s="12"/>
      <c r="N630" s="12"/>
      <c r="O630" s="12"/>
      <c r="P630" s="12"/>
      <c r="Q630" s="12"/>
    </row>
    <row r="631" spans="5:17" x14ac:dyDescent="0.35">
      <c r="E631" s="8"/>
      <c r="F631" s="8"/>
      <c r="G631" s="8"/>
      <c r="H631" s="8"/>
      <c r="I631" s="12"/>
      <c r="J631" s="12"/>
      <c r="K631" s="12"/>
      <c r="L631" s="12"/>
      <c r="M631" s="12"/>
      <c r="N631" s="12"/>
      <c r="O631" s="12"/>
      <c r="P631" s="12"/>
      <c r="Q631" s="12"/>
    </row>
    <row r="632" spans="5:17" x14ac:dyDescent="0.35">
      <c r="E632" s="8"/>
      <c r="F632" s="8"/>
      <c r="G632" s="8"/>
      <c r="H632" s="8"/>
      <c r="I632" s="12"/>
      <c r="J632" s="12"/>
      <c r="K632" s="12"/>
      <c r="L632" s="12"/>
      <c r="M632" s="12"/>
      <c r="N632" s="12"/>
      <c r="O632" s="12"/>
      <c r="P632" s="12"/>
      <c r="Q632" s="12"/>
    </row>
    <row r="633" spans="5:17" x14ac:dyDescent="0.35">
      <c r="E633" s="8"/>
      <c r="F633" s="8"/>
      <c r="G633" s="8"/>
      <c r="H633" s="8"/>
      <c r="I633" s="12"/>
      <c r="J633" s="12"/>
      <c r="K633" s="12"/>
      <c r="L633" s="12"/>
      <c r="M633" s="12"/>
      <c r="N633" s="12"/>
      <c r="O633" s="12"/>
      <c r="P633" s="12"/>
      <c r="Q633" s="12"/>
    </row>
    <row r="634" spans="5:17" x14ac:dyDescent="0.35">
      <c r="E634" s="8"/>
      <c r="F634" s="8"/>
      <c r="G634" s="8"/>
      <c r="H634" s="8"/>
      <c r="I634" s="12"/>
      <c r="J634" s="12"/>
      <c r="K634" s="12"/>
      <c r="L634" s="12"/>
      <c r="M634" s="12"/>
      <c r="N634" s="12"/>
      <c r="O634" s="12"/>
      <c r="P634" s="12"/>
      <c r="Q634" s="12"/>
    </row>
    <row r="635" spans="5:17" x14ac:dyDescent="0.35">
      <c r="E635" s="8"/>
      <c r="F635" s="8"/>
      <c r="G635" s="8"/>
      <c r="H635" s="8"/>
      <c r="I635" s="12"/>
      <c r="J635" s="12"/>
      <c r="K635" s="12"/>
      <c r="L635" s="12"/>
      <c r="M635" s="12"/>
      <c r="N635" s="12"/>
      <c r="O635" s="12"/>
      <c r="P635" s="12"/>
      <c r="Q635" s="12"/>
    </row>
    <row r="636" spans="5:17" x14ac:dyDescent="0.35">
      <c r="E636" s="8"/>
      <c r="F636" s="8"/>
      <c r="G636" s="8"/>
      <c r="H636" s="8"/>
      <c r="I636" s="12"/>
      <c r="J636" s="12"/>
      <c r="K636" s="12"/>
      <c r="L636" s="12"/>
      <c r="M636" s="12"/>
      <c r="N636" s="12"/>
      <c r="O636" s="12"/>
      <c r="P636" s="12"/>
      <c r="Q636" s="12"/>
    </row>
    <row r="637" spans="5:17" x14ac:dyDescent="0.35">
      <c r="E637" s="8"/>
      <c r="F637" s="8"/>
      <c r="G637" s="8"/>
      <c r="H637" s="8"/>
      <c r="I637" s="12"/>
      <c r="J637" s="12"/>
      <c r="K637" s="12"/>
      <c r="L637" s="12"/>
      <c r="M637" s="12"/>
      <c r="N637" s="12"/>
      <c r="O637" s="12"/>
      <c r="P637" s="12"/>
      <c r="Q637" s="12"/>
    </row>
    <row r="638" spans="5:17" x14ac:dyDescent="0.35">
      <c r="E638" s="8"/>
      <c r="F638" s="8"/>
      <c r="G638" s="8"/>
      <c r="H638" s="8"/>
      <c r="I638" s="12"/>
      <c r="J638" s="12"/>
      <c r="K638" s="12"/>
      <c r="L638" s="12"/>
      <c r="M638" s="12"/>
      <c r="N638" s="12"/>
      <c r="O638" s="12"/>
      <c r="P638" s="12"/>
      <c r="Q638" s="12"/>
    </row>
    <row r="639" spans="5:17" x14ac:dyDescent="0.35">
      <c r="E639" s="8"/>
      <c r="F639" s="8"/>
      <c r="G639" s="8"/>
      <c r="H639" s="8"/>
      <c r="I639" s="12"/>
      <c r="J639" s="12"/>
      <c r="K639" s="12"/>
      <c r="L639" s="12"/>
      <c r="M639" s="12"/>
      <c r="N639" s="12"/>
      <c r="O639" s="12"/>
      <c r="P639" s="12"/>
      <c r="Q639" s="12"/>
    </row>
    <row r="640" spans="5:17" x14ac:dyDescent="0.35">
      <c r="E640" s="8"/>
      <c r="F640" s="8"/>
      <c r="G640" s="8"/>
      <c r="H640" s="8"/>
      <c r="I640" s="12"/>
      <c r="J640" s="12"/>
      <c r="K640" s="12"/>
      <c r="L640" s="12"/>
      <c r="M640" s="12"/>
      <c r="N640" s="12"/>
      <c r="O640" s="12"/>
      <c r="P640" s="12"/>
      <c r="Q640" s="12"/>
    </row>
    <row r="641" spans="5:17" x14ac:dyDescent="0.35">
      <c r="E641" s="8"/>
      <c r="F641" s="8"/>
      <c r="G641" s="8"/>
      <c r="H641" s="8"/>
      <c r="I641" s="12"/>
      <c r="J641" s="12"/>
      <c r="K641" s="12"/>
      <c r="L641" s="12"/>
      <c r="M641" s="12"/>
      <c r="N641" s="12"/>
      <c r="O641" s="12"/>
      <c r="P641" s="12"/>
      <c r="Q641" s="12"/>
    </row>
    <row r="642" spans="5:17" x14ac:dyDescent="0.35">
      <c r="E642" s="8"/>
      <c r="F642" s="8"/>
      <c r="G642" s="8"/>
      <c r="H642" s="8"/>
      <c r="I642" s="12"/>
      <c r="J642" s="12"/>
      <c r="K642" s="12"/>
      <c r="L642" s="12"/>
      <c r="M642" s="12"/>
      <c r="N642" s="12"/>
      <c r="O642" s="12"/>
      <c r="P642" s="12"/>
      <c r="Q642" s="12"/>
    </row>
    <row r="643" spans="5:17" x14ac:dyDescent="0.35">
      <c r="E643" s="8"/>
      <c r="F643" s="8"/>
      <c r="G643" s="8"/>
      <c r="H643" s="8"/>
      <c r="I643" s="12"/>
      <c r="J643" s="12"/>
      <c r="K643" s="12"/>
      <c r="L643" s="12"/>
      <c r="M643" s="12"/>
      <c r="N643" s="12"/>
      <c r="O643" s="12"/>
      <c r="P643" s="12"/>
      <c r="Q643" s="12"/>
    </row>
    <row r="644" spans="5:17" x14ac:dyDescent="0.35">
      <c r="E644" s="8"/>
      <c r="F644" s="8"/>
      <c r="G644" s="8"/>
      <c r="H644" s="8"/>
      <c r="I644" s="12"/>
      <c r="J644" s="12"/>
      <c r="K644" s="12"/>
      <c r="L644" s="12"/>
      <c r="M644" s="12"/>
      <c r="N644" s="12"/>
      <c r="O644" s="12"/>
      <c r="P644" s="12"/>
      <c r="Q644" s="12"/>
    </row>
    <row r="645" spans="5:17" x14ac:dyDescent="0.35">
      <c r="E645" s="8"/>
      <c r="F645" s="8"/>
      <c r="G645" s="8"/>
      <c r="H645" s="8"/>
      <c r="I645" s="12"/>
      <c r="J645" s="12"/>
      <c r="K645" s="12"/>
      <c r="L645" s="12"/>
      <c r="M645" s="12"/>
      <c r="N645" s="12"/>
      <c r="O645" s="12"/>
      <c r="P645" s="12"/>
      <c r="Q645" s="12"/>
    </row>
    <row r="646" spans="5:17" x14ac:dyDescent="0.35">
      <c r="E646" s="8"/>
      <c r="F646" s="8"/>
      <c r="G646" s="8"/>
      <c r="H646" s="8"/>
      <c r="I646" s="12"/>
      <c r="J646" s="12"/>
      <c r="K646" s="12"/>
      <c r="L646" s="12"/>
      <c r="M646" s="12"/>
      <c r="N646" s="12"/>
      <c r="O646" s="12"/>
      <c r="P646" s="12"/>
      <c r="Q646" s="12"/>
    </row>
    <row r="647" spans="5:17" x14ac:dyDescent="0.35">
      <c r="E647" s="8"/>
      <c r="F647" s="8"/>
      <c r="G647" s="8"/>
      <c r="H647" s="8"/>
      <c r="I647" s="12"/>
      <c r="J647" s="12"/>
      <c r="K647" s="12"/>
      <c r="L647" s="12"/>
      <c r="M647" s="12"/>
      <c r="N647" s="12"/>
      <c r="O647" s="12"/>
      <c r="P647" s="12"/>
      <c r="Q647" s="12"/>
    </row>
    <row r="648" spans="5:17" x14ac:dyDescent="0.35">
      <c r="E648" s="8"/>
      <c r="F648" s="8"/>
      <c r="G648" s="8"/>
      <c r="H648" s="8"/>
      <c r="I648" s="12"/>
      <c r="J648" s="12"/>
      <c r="K648" s="12"/>
      <c r="L648" s="12"/>
      <c r="M648" s="12"/>
      <c r="N648" s="12"/>
      <c r="O648" s="12"/>
      <c r="P648" s="12"/>
      <c r="Q648" s="12"/>
    </row>
    <row r="649" spans="5:17" x14ac:dyDescent="0.35">
      <c r="E649" s="8"/>
      <c r="F649" s="8"/>
      <c r="G649" s="8"/>
      <c r="H649" s="8"/>
      <c r="I649" s="12"/>
      <c r="J649" s="12"/>
      <c r="K649" s="12"/>
      <c r="L649" s="12"/>
      <c r="M649" s="12"/>
      <c r="N649" s="12"/>
      <c r="O649" s="12"/>
      <c r="P649" s="12"/>
      <c r="Q649" s="12"/>
    </row>
    <row r="650" spans="5:17" x14ac:dyDescent="0.35">
      <c r="E650" s="8"/>
      <c r="F650" s="8"/>
      <c r="G650" s="8"/>
      <c r="H650" s="8"/>
      <c r="I650" s="12"/>
      <c r="J650" s="12"/>
      <c r="K650" s="12"/>
      <c r="L650" s="12"/>
      <c r="M650" s="12"/>
      <c r="N650" s="12"/>
      <c r="O650" s="12"/>
      <c r="P650" s="12"/>
      <c r="Q650" s="12"/>
    </row>
    <row r="651" spans="5:17" x14ac:dyDescent="0.35">
      <c r="E651" s="8"/>
      <c r="F651" s="8"/>
      <c r="G651" s="8"/>
      <c r="H651" s="8"/>
      <c r="I651" s="12"/>
      <c r="J651" s="12"/>
      <c r="K651" s="12"/>
      <c r="L651" s="12"/>
      <c r="M651" s="12"/>
      <c r="N651" s="12"/>
      <c r="O651" s="12"/>
      <c r="P651" s="12"/>
      <c r="Q651" s="12"/>
    </row>
    <row r="652" spans="5:17" x14ac:dyDescent="0.35">
      <c r="E652" s="8"/>
      <c r="F652" s="8"/>
      <c r="G652" s="8"/>
      <c r="H652" s="8"/>
      <c r="I652" s="12"/>
      <c r="J652" s="12"/>
      <c r="K652" s="12"/>
      <c r="L652" s="12"/>
      <c r="M652" s="12"/>
      <c r="N652" s="12"/>
      <c r="O652" s="12"/>
      <c r="P652" s="12"/>
      <c r="Q652" s="12"/>
    </row>
    <row r="653" spans="5:17" x14ac:dyDescent="0.35">
      <c r="E653" s="8"/>
      <c r="F653" s="8"/>
      <c r="G653" s="8"/>
      <c r="H653" s="8"/>
      <c r="I653" s="12"/>
      <c r="J653" s="12"/>
      <c r="K653" s="12"/>
      <c r="L653" s="12"/>
      <c r="M653" s="12"/>
      <c r="N653" s="12"/>
      <c r="O653" s="12"/>
      <c r="P653" s="12"/>
      <c r="Q653" s="12"/>
    </row>
    <row r="654" spans="5:17" x14ac:dyDescent="0.35">
      <c r="E654" s="8"/>
      <c r="F654" s="8"/>
      <c r="G654" s="8"/>
      <c r="H654" s="8"/>
      <c r="I654" s="12"/>
      <c r="J654" s="12"/>
      <c r="K654" s="12"/>
      <c r="L654" s="12"/>
      <c r="M654" s="12"/>
      <c r="N654" s="12"/>
      <c r="O654" s="12"/>
      <c r="P654" s="12"/>
      <c r="Q654" s="12"/>
    </row>
    <row r="655" spans="5:17" x14ac:dyDescent="0.35">
      <c r="E655" s="8"/>
      <c r="F655" s="8"/>
      <c r="G655" s="8"/>
      <c r="H655" s="8"/>
      <c r="I655" s="12"/>
      <c r="J655" s="12"/>
      <c r="K655" s="12"/>
      <c r="L655" s="12"/>
      <c r="M655" s="12"/>
      <c r="N655" s="12"/>
      <c r="O655" s="12"/>
      <c r="P655" s="12"/>
      <c r="Q655" s="12"/>
    </row>
    <row r="656" spans="5:17" x14ac:dyDescent="0.35">
      <c r="E656" s="8"/>
      <c r="F656" s="8"/>
      <c r="G656" s="8"/>
      <c r="H656" s="8"/>
      <c r="I656" s="12"/>
      <c r="J656" s="12"/>
      <c r="K656" s="12"/>
      <c r="L656" s="12"/>
      <c r="M656" s="12"/>
      <c r="N656" s="12"/>
      <c r="O656" s="12"/>
      <c r="P656" s="12"/>
      <c r="Q656" s="12"/>
    </row>
    <row r="657" spans="5:17" x14ac:dyDescent="0.35">
      <c r="E657" s="8"/>
      <c r="F657" s="8"/>
      <c r="G657" s="8"/>
      <c r="H657" s="8"/>
      <c r="I657" s="12"/>
      <c r="J657" s="12"/>
      <c r="K657" s="12"/>
      <c r="L657" s="12"/>
      <c r="M657" s="12"/>
      <c r="N657" s="12"/>
      <c r="O657" s="12"/>
      <c r="P657" s="12"/>
      <c r="Q657" s="12"/>
    </row>
    <row r="658" spans="5:17" x14ac:dyDescent="0.35">
      <c r="E658" s="8"/>
      <c r="F658" s="8"/>
      <c r="G658" s="8"/>
      <c r="H658" s="8"/>
      <c r="I658" s="12"/>
      <c r="J658" s="12"/>
      <c r="K658" s="12"/>
      <c r="L658" s="12"/>
      <c r="M658" s="12"/>
      <c r="N658" s="12"/>
      <c r="O658" s="12"/>
      <c r="P658" s="12"/>
      <c r="Q658" s="12"/>
    </row>
    <row r="659" spans="5:17" x14ac:dyDescent="0.35">
      <c r="E659" s="8"/>
      <c r="F659" s="8"/>
      <c r="G659" s="8"/>
      <c r="H659" s="8"/>
      <c r="I659" s="12"/>
      <c r="J659" s="12"/>
      <c r="K659" s="12"/>
      <c r="L659" s="12"/>
      <c r="M659" s="12"/>
      <c r="N659" s="12"/>
      <c r="O659" s="12"/>
      <c r="P659" s="12"/>
      <c r="Q659" s="12"/>
    </row>
    <row r="660" spans="5:17" x14ac:dyDescent="0.35">
      <c r="E660" s="8"/>
      <c r="F660" s="8"/>
      <c r="G660" s="8"/>
      <c r="H660" s="8"/>
      <c r="I660" s="12"/>
      <c r="J660" s="12"/>
      <c r="K660" s="12"/>
      <c r="L660" s="12"/>
      <c r="M660" s="12"/>
      <c r="N660" s="12"/>
      <c r="O660" s="12"/>
      <c r="P660" s="12"/>
      <c r="Q660" s="12"/>
    </row>
    <row r="661" spans="5:17" x14ac:dyDescent="0.35">
      <c r="E661" s="8"/>
      <c r="F661" s="8"/>
      <c r="G661" s="8"/>
      <c r="H661" s="8"/>
      <c r="I661" s="12"/>
      <c r="J661" s="12"/>
      <c r="K661" s="12"/>
      <c r="L661" s="12"/>
      <c r="M661" s="12"/>
      <c r="N661" s="12"/>
      <c r="O661" s="12"/>
      <c r="P661" s="12"/>
      <c r="Q661" s="12"/>
    </row>
    <row r="662" spans="5:17" x14ac:dyDescent="0.35">
      <c r="E662" s="8"/>
      <c r="F662" s="8"/>
      <c r="G662" s="8"/>
      <c r="H662" s="8"/>
      <c r="I662" s="12"/>
      <c r="J662" s="12"/>
      <c r="K662" s="12"/>
      <c r="L662" s="12"/>
      <c r="M662" s="12"/>
      <c r="N662" s="12"/>
      <c r="O662" s="12"/>
      <c r="P662" s="12"/>
      <c r="Q662" s="12"/>
    </row>
    <row r="663" spans="5:17" x14ac:dyDescent="0.35">
      <c r="E663" s="8"/>
      <c r="F663" s="8"/>
      <c r="G663" s="8"/>
      <c r="H663" s="8"/>
      <c r="I663" s="12"/>
      <c r="J663" s="12"/>
      <c r="K663" s="12"/>
      <c r="L663" s="12"/>
      <c r="M663" s="12"/>
      <c r="N663" s="12"/>
      <c r="O663" s="12"/>
      <c r="P663" s="12"/>
      <c r="Q663" s="12"/>
    </row>
    <row r="664" spans="5:17" x14ac:dyDescent="0.35">
      <c r="E664" s="8"/>
      <c r="F664" s="8"/>
      <c r="G664" s="8"/>
      <c r="H664" s="8"/>
      <c r="I664" s="12"/>
      <c r="J664" s="12"/>
      <c r="K664" s="12"/>
      <c r="L664" s="12"/>
      <c r="M664" s="12"/>
      <c r="N664" s="12"/>
      <c r="O664" s="12"/>
      <c r="P664" s="12"/>
      <c r="Q664" s="12"/>
    </row>
    <row r="665" spans="5:17" x14ac:dyDescent="0.35">
      <c r="E665" s="8"/>
      <c r="F665" s="8"/>
      <c r="G665" s="8"/>
      <c r="H665" s="8"/>
      <c r="I665" s="12"/>
      <c r="J665" s="12"/>
      <c r="K665" s="12"/>
      <c r="L665" s="12"/>
      <c r="M665" s="12"/>
      <c r="N665" s="12"/>
      <c r="O665" s="12"/>
      <c r="P665" s="12"/>
      <c r="Q665" s="12"/>
    </row>
    <row r="666" spans="5:17" x14ac:dyDescent="0.35">
      <c r="E666" s="8"/>
      <c r="F666" s="8"/>
      <c r="G666" s="8"/>
      <c r="H666" s="8"/>
      <c r="I666" s="12"/>
      <c r="J666" s="12"/>
      <c r="K666" s="12"/>
      <c r="L666" s="12"/>
      <c r="M666" s="12"/>
      <c r="N666" s="12"/>
      <c r="O666" s="12"/>
      <c r="P666" s="12"/>
      <c r="Q666" s="12"/>
    </row>
    <row r="667" spans="5:17" x14ac:dyDescent="0.35">
      <c r="E667" s="8"/>
      <c r="F667" s="8"/>
      <c r="G667" s="8"/>
      <c r="H667" s="8"/>
      <c r="I667" s="12"/>
      <c r="J667" s="12"/>
      <c r="K667" s="12"/>
      <c r="L667" s="12"/>
      <c r="M667" s="12"/>
      <c r="N667" s="12"/>
      <c r="O667" s="12"/>
      <c r="P667" s="12"/>
      <c r="Q667" s="12"/>
    </row>
    <row r="668" spans="5:17" x14ac:dyDescent="0.35">
      <c r="E668" s="8"/>
      <c r="F668" s="8"/>
      <c r="G668" s="8"/>
      <c r="H668" s="8"/>
      <c r="I668" s="12"/>
      <c r="J668" s="12"/>
      <c r="K668" s="12"/>
      <c r="L668" s="12"/>
      <c r="M668" s="12"/>
      <c r="N668" s="12"/>
      <c r="O668" s="12"/>
      <c r="P668" s="12"/>
      <c r="Q668" s="12"/>
    </row>
    <row r="669" spans="5:17" x14ac:dyDescent="0.35">
      <c r="E669" s="8"/>
      <c r="F669" s="8"/>
      <c r="G669" s="8"/>
      <c r="H669" s="8"/>
      <c r="I669" s="12"/>
      <c r="J669" s="12"/>
      <c r="K669" s="12"/>
      <c r="L669" s="12"/>
      <c r="M669" s="12"/>
      <c r="N669" s="12"/>
      <c r="O669" s="12"/>
      <c r="P669" s="12"/>
      <c r="Q669" s="12"/>
    </row>
    <row r="670" spans="5:17" x14ac:dyDescent="0.35">
      <c r="E670" s="8"/>
      <c r="F670" s="8"/>
      <c r="G670" s="8"/>
      <c r="H670" s="8"/>
      <c r="I670" s="12"/>
      <c r="J670" s="12"/>
      <c r="K670" s="12"/>
      <c r="L670" s="12"/>
      <c r="M670" s="12"/>
      <c r="N670" s="12"/>
      <c r="O670" s="12"/>
      <c r="P670" s="12"/>
      <c r="Q670" s="12"/>
    </row>
    <row r="671" spans="5:17" x14ac:dyDescent="0.35">
      <c r="E671" s="8"/>
      <c r="F671" s="8"/>
      <c r="G671" s="8"/>
      <c r="H671" s="8"/>
      <c r="I671" s="12"/>
      <c r="J671" s="12"/>
      <c r="K671" s="12"/>
      <c r="L671" s="12"/>
      <c r="M671" s="12"/>
      <c r="N671" s="12"/>
      <c r="O671" s="12"/>
      <c r="P671" s="12"/>
      <c r="Q671" s="12"/>
    </row>
    <row r="672" spans="5:17" x14ac:dyDescent="0.35">
      <c r="E672" s="8"/>
      <c r="F672" s="8"/>
      <c r="G672" s="8"/>
      <c r="H672" s="8"/>
      <c r="I672" s="12"/>
      <c r="J672" s="12"/>
      <c r="K672" s="12"/>
      <c r="L672" s="12"/>
      <c r="M672" s="12"/>
      <c r="N672" s="12"/>
      <c r="O672" s="12"/>
      <c r="P672" s="12"/>
      <c r="Q672" s="12"/>
    </row>
    <row r="673" spans="5:17" x14ac:dyDescent="0.35">
      <c r="E673" s="8"/>
      <c r="F673" s="8"/>
      <c r="G673" s="8"/>
      <c r="H673" s="8"/>
      <c r="I673" s="12"/>
      <c r="J673" s="12"/>
      <c r="K673" s="12"/>
      <c r="L673" s="12"/>
      <c r="M673" s="12"/>
      <c r="N673" s="12"/>
      <c r="O673" s="12"/>
      <c r="P673" s="12"/>
      <c r="Q673" s="12"/>
    </row>
    <row r="674" spans="5:17" x14ac:dyDescent="0.35">
      <c r="E674" s="8"/>
      <c r="F674" s="8"/>
      <c r="G674" s="8"/>
      <c r="H674" s="8"/>
      <c r="I674" s="12"/>
      <c r="J674" s="12"/>
      <c r="K674" s="12"/>
      <c r="L674" s="12"/>
      <c r="M674" s="12"/>
      <c r="N674" s="12"/>
      <c r="O674" s="12"/>
      <c r="P674" s="12"/>
      <c r="Q674" s="12"/>
    </row>
    <row r="675" spans="5:17" x14ac:dyDescent="0.35">
      <c r="E675" s="8"/>
      <c r="F675" s="8"/>
      <c r="G675" s="8"/>
      <c r="H675" s="8"/>
      <c r="I675" s="12"/>
      <c r="J675" s="12"/>
      <c r="K675" s="12"/>
      <c r="L675" s="12"/>
      <c r="M675" s="12"/>
      <c r="N675" s="12"/>
      <c r="O675" s="12"/>
      <c r="P675" s="12"/>
      <c r="Q675" s="12"/>
    </row>
    <row r="676" spans="5:17" x14ac:dyDescent="0.35">
      <c r="E676" s="8"/>
      <c r="F676" s="8"/>
      <c r="G676" s="8"/>
      <c r="H676" s="8"/>
      <c r="I676" s="12"/>
      <c r="J676" s="12"/>
      <c r="K676" s="12"/>
      <c r="L676" s="12"/>
      <c r="M676" s="12"/>
      <c r="N676" s="12"/>
      <c r="O676" s="12"/>
      <c r="P676" s="12"/>
      <c r="Q676" s="12"/>
    </row>
    <row r="677" spans="5:17" x14ac:dyDescent="0.35">
      <c r="E677" s="8"/>
      <c r="F677" s="8"/>
      <c r="G677" s="8"/>
      <c r="H677" s="8"/>
      <c r="I677" s="12"/>
      <c r="J677" s="12"/>
      <c r="K677" s="12"/>
      <c r="L677" s="12"/>
      <c r="M677" s="12"/>
      <c r="N677" s="12"/>
      <c r="O677" s="12"/>
      <c r="P677" s="12"/>
      <c r="Q677" s="12"/>
    </row>
    <row r="678" spans="5:17" x14ac:dyDescent="0.35">
      <c r="E678" s="8"/>
      <c r="F678" s="8"/>
      <c r="G678" s="8"/>
      <c r="H678" s="8"/>
      <c r="I678" s="12"/>
      <c r="J678" s="12"/>
      <c r="K678" s="12"/>
      <c r="L678" s="12"/>
      <c r="M678" s="12"/>
      <c r="N678" s="12"/>
      <c r="O678" s="12"/>
      <c r="P678" s="12"/>
      <c r="Q678" s="12"/>
    </row>
    <row r="679" spans="5:17" x14ac:dyDescent="0.35">
      <c r="E679" s="8"/>
      <c r="F679" s="8"/>
      <c r="G679" s="8"/>
      <c r="H679" s="8"/>
      <c r="I679" s="12"/>
      <c r="J679" s="12"/>
      <c r="K679" s="12"/>
      <c r="L679" s="12"/>
      <c r="M679" s="12"/>
      <c r="N679" s="12"/>
      <c r="O679" s="12"/>
      <c r="P679" s="12"/>
      <c r="Q679" s="12"/>
    </row>
    <row r="680" spans="5:17" x14ac:dyDescent="0.35">
      <c r="E680" s="8"/>
      <c r="F680" s="8"/>
      <c r="G680" s="8"/>
      <c r="H680" s="8"/>
      <c r="I680" s="12"/>
      <c r="J680" s="12"/>
      <c r="K680" s="12"/>
      <c r="L680" s="12"/>
      <c r="M680" s="12"/>
      <c r="N680" s="12"/>
      <c r="O680" s="12"/>
      <c r="P680" s="12"/>
      <c r="Q680" s="12"/>
    </row>
    <row r="681" spans="5:17" x14ac:dyDescent="0.35">
      <c r="E681" s="8"/>
      <c r="F681" s="8"/>
      <c r="G681" s="8"/>
      <c r="H681" s="8"/>
      <c r="I681" s="12"/>
      <c r="J681" s="12"/>
      <c r="K681" s="12"/>
      <c r="L681" s="12"/>
      <c r="M681" s="12"/>
      <c r="N681" s="12"/>
      <c r="O681" s="12"/>
      <c r="P681" s="12"/>
      <c r="Q681" s="12"/>
    </row>
    <row r="682" spans="5:17" x14ac:dyDescent="0.35">
      <c r="E682" s="8"/>
      <c r="F682" s="8"/>
      <c r="G682" s="8"/>
      <c r="H682" s="8"/>
      <c r="I682" s="12"/>
      <c r="J682" s="12"/>
      <c r="K682" s="12"/>
      <c r="L682" s="12"/>
      <c r="M682" s="12"/>
      <c r="N682" s="12"/>
      <c r="O682" s="12"/>
      <c r="P682" s="12"/>
      <c r="Q682" s="12"/>
    </row>
    <row r="683" spans="5:17" x14ac:dyDescent="0.35">
      <c r="E683" s="8"/>
      <c r="F683" s="8"/>
      <c r="G683" s="8"/>
      <c r="H683" s="8"/>
      <c r="I683" s="12"/>
      <c r="J683" s="12"/>
      <c r="K683" s="12"/>
      <c r="L683" s="12"/>
      <c r="M683" s="12"/>
      <c r="N683" s="12"/>
      <c r="O683" s="12"/>
      <c r="P683" s="12"/>
      <c r="Q683" s="12"/>
    </row>
    <row r="684" spans="5:17" x14ac:dyDescent="0.35">
      <c r="E684" s="8"/>
      <c r="F684" s="8"/>
      <c r="G684" s="8"/>
      <c r="H684" s="8"/>
      <c r="I684" s="12"/>
      <c r="J684" s="12"/>
      <c r="K684" s="12"/>
      <c r="L684" s="12"/>
      <c r="M684" s="12"/>
      <c r="N684" s="12"/>
      <c r="O684" s="12"/>
      <c r="P684" s="12"/>
      <c r="Q684" s="12"/>
    </row>
    <row r="685" spans="5:17" x14ac:dyDescent="0.35">
      <c r="E685" s="8"/>
      <c r="F685" s="8"/>
      <c r="G685" s="8"/>
      <c r="H685" s="8"/>
      <c r="I685" s="12"/>
      <c r="J685" s="12"/>
      <c r="K685" s="12"/>
      <c r="L685" s="12"/>
      <c r="M685" s="12"/>
      <c r="N685" s="12"/>
      <c r="O685" s="12"/>
      <c r="P685" s="12"/>
      <c r="Q685" s="12"/>
    </row>
    <row r="686" spans="5:17" x14ac:dyDescent="0.35">
      <c r="E686" s="8"/>
      <c r="F686" s="8"/>
      <c r="G686" s="8"/>
      <c r="H686" s="8"/>
      <c r="I686" s="12"/>
      <c r="J686" s="12"/>
      <c r="K686" s="12"/>
      <c r="L686" s="12"/>
      <c r="M686" s="12"/>
      <c r="N686" s="12"/>
      <c r="O686" s="12"/>
      <c r="P686" s="12"/>
      <c r="Q686" s="12"/>
    </row>
    <row r="687" spans="5:17" x14ac:dyDescent="0.35">
      <c r="E687" s="8"/>
      <c r="F687" s="8"/>
      <c r="G687" s="8"/>
      <c r="H687" s="8"/>
      <c r="I687" s="12"/>
      <c r="J687" s="12"/>
      <c r="K687" s="12"/>
      <c r="L687" s="12"/>
      <c r="M687" s="12"/>
      <c r="N687" s="12"/>
      <c r="O687" s="12"/>
      <c r="P687" s="12"/>
      <c r="Q687" s="12"/>
    </row>
    <row r="688" spans="5:17" x14ac:dyDescent="0.35">
      <c r="E688" s="8"/>
      <c r="F688" s="8"/>
      <c r="G688" s="8"/>
      <c r="H688" s="8"/>
      <c r="I688" s="12"/>
      <c r="J688" s="12"/>
      <c r="K688" s="12"/>
      <c r="L688" s="12"/>
      <c r="M688" s="12"/>
      <c r="N688" s="12"/>
      <c r="O688" s="12"/>
      <c r="P688" s="12"/>
      <c r="Q688" s="12"/>
    </row>
    <row r="689" spans="5:17" x14ac:dyDescent="0.35">
      <c r="E689" s="8"/>
      <c r="F689" s="8"/>
      <c r="G689" s="8"/>
      <c r="H689" s="8"/>
      <c r="I689" s="12"/>
      <c r="J689" s="12"/>
      <c r="K689" s="12"/>
      <c r="L689" s="12"/>
      <c r="M689" s="12"/>
      <c r="N689" s="12"/>
      <c r="O689" s="12"/>
      <c r="P689" s="12"/>
      <c r="Q689" s="12"/>
    </row>
    <row r="690" spans="5:17" x14ac:dyDescent="0.35">
      <c r="E690" s="8"/>
      <c r="F690" s="8"/>
      <c r="G690" s="8"/>
      <c r="H690" s="8"/>
      <c r="I690" s="12"/>
      <c r="J690" s="12"/>
      <c r="K690" s="12"/>
      <c r="L690" s="12"/>
      <c r="M690" s="12"/>
      <c r="N690" s="12"/>
      <c r="O690" s="12"/>
      <c r="P690" s="12"/>
      <c r="Q690" s="12"/>
    </row>
    <row r="691" spans="5:17" x14ac:dyDescent="0.35">
      <c r="E691" s="8"/>
      <c r="F691" s="8"/>
      <c r="G691" s="8"/>
      <c r="H691" s="8"/>
      <c r="I691" s="12"/>
      <c r="J691" s="12"/>
      <c r="K691" s="12"/>
      <c r="L691" s="12"/>
      <c r="M691" s="12"/>
      <c r="N691" s="12"/>
      <c r="O691" s="12"/>
      <c r="P691" s="12"/>
      <c r="Q691" s="12"/>
    </row>
    <row r="692" spans="5:17" x14ac:dyDescent="0.35">
      <c r="E692" s="8"/>
      <c r="F692" s="8"/>
      <c r="G692" s="8"/>
      <c r="H692" s="8"/>
      <c r="I692" s="12"/>
      <c r="J692" s="12"/>
      <c r="K692" s="12"/>
      <c r="L692" s="12"/>
      <c r="M692" s="12"/>
      <c r="N692" s="12"/>
      <c r="O692" s="12"/>
      <c r="P692" s="12"/>
      <c r="Q692" s="12"/>
    </row>
    <row r="693" spans="5:17" x14ac:dyDescent="0.35">
      <c r="E693" s="8"/>
      <c r="F693" s="8"/>
      <c r="G693" s="8"/>
      <c r="H693" s="8"/>
      <c r="I693" s="12"/>
      <c r="J693" s="12"/>
      <c r="K693" s="12"/>
      <c r="L693" s="12"/>
      <c r="M693" s="12"/>
      <c r="N693" s="12"/>
      <c r="O693" s="12"/>
      <c r="P693" s="12"/>
      <c r="Q693" s="12"/>
    </row>
    <row r="694" spans="5:17" x14ac:dyDescent="0.35">
      <c r="E694" s="8"/>
      <c r="F694" s="8"/>
      <c r="G694" s="8"/>
      <c r="H694" s="8"/>
      <c r="I694" s="12"/>
      <c r="J694" s="12"/>
      <c r="K694" s="12"/>
      <c r="L694" s="12"/>
      <c r="M694" s="12"/>
      <c r="N694" s="12"/>
      <c r="O694" s="12"/>
      <c r="P694" s="12"/>
      <c r="Q694" s="12"/>
    </row>
    <row r="695" spans="5:17" x14ac:dyDescent="0.35">
      <c r="E695" s="8"/>
      <c r="F695" s="8"/>
      <c r="G695" s="8"/>
      <c r="H695" s="8"/>
      <c r="I695" s="12"/>
      <c r="J695" s="12"/>
      <c r="K695" s="12"/>
      <c r="L695" s="12"/>
      <c r="M695" s="12"/>
      <c r="N695" s="12"/>
      <c r="O695" s="12"/>
      <c r="P695" s="12"/>
      <c r="Q695" s="12"/>
    </row>
    <row r="696" spans="5:17" x14ac:dyDescent="0.35">
      <c r="E696" s="8"/>
      <c r="F696" s="8"/>
      <c r="G696" s="8"/>
      <c r="H696" s="8"/>
      <c r="I696" s="12"/>
      <c r="J696" s="12"/>
      <c r="K696" s="12"/>
      <c r="L696" s="12"/>
      <c r="M696" s="12"/>
      <c r="N696" s="12"/>
      <c r="O696" s="12"/>
      <c r="P696" s="12"/>
      <c r="Q696" s="12"/>
    </row>
    <row r="697" spans="5:17" x14ac:dyDescent="0.35">
      <c r="E697" s="8"/>
      <c r="F697" s="8"/>
      <c r="G697" s="8"/>
      <c r="H697" s="8"/>
      <c r="I697" s="12"/>
      <c r="J697" s="12"/>
      <c r="K697" s="12"/>
      <c r="L697" s="12"/>
      <c r="M697" s="12"/>
      <c r="N697" s="12"/>
      <c r="O697" s="12"/>
      <c r="P697" s="12"/>
      <c r="Q697" s="12"/>
    </row>
    <row r="698" spans="5:17" x14ac:dyDescent="0.35">
      <c r="E698" s="8"/>
      <c r="F698" s="8"/>
      <c r="G698" s="8"/>
      <c r="H698" s="8"/>
      <c r="I698" s="12"/>
      <c r="J698" s="12"/>
      <c r="K698" s="12"/>
      <c r="L698" s="12"/>
      <c r="M698" s="12"/>
      <c r="N698" s="12"/>
      <c r="O698" s="12"/>
      <c r="P698" s="12"/>
      <c r="Q698" s="12"/>
    </row>
    <row r="699" spans="5:17" x14ac:dyDescent="0.35">
      <c r="E699" s="8"/>
      <c r="F699" s="8"/>
      <c r="G699" s="8"/>
      <c r="H699" s="8"/>
      <c r="I699" s="12"/>
      <c r="J699" s="12"/>
      <c r="K699" s="12"/>
      <c r="L699" s="12"/>
      <c r="M699" s="12"/>
      <c r="N699" s="12"/>
      <c r="O699" s="12"/>
      <c r="P699" s="12"/>
      <c r="Q699" s="12"/>
    </row>
    <row r="700" spans="5:17" x14ac:dyDescent="0.35">
      <c r="E700" s="8"/>
      <c r="F700" s="8"/>
      <c r="G700" s="8"/>
      <c r="H700" s="8"/>
      <c r="I700" s="12"/>
      <c r="J700" s="12"/>
      <c r="K700" s="12"/>
      <c r="L700" s="12"/>
      <c r="M700" s="12"/>
      <c r="N700" s="12"/>
      <c r="O700" s="12"/>
      <c r="P700" s="12"/>
      <c r="Q700" s="12"/>
    </row>
    <row r="701" spans="5:17" x14ac:dyDescent="0.35">
      <c r="E701" s="8"/>
      <c r="F701" s="8"/>
      <c r="G701" s="8"/>
      <c r="H701" s="8"/>
      <c r="I701" s="12"/>
      <c r="J701" s="12"/>
      <c r="K701" s="12"/>
      <c r="L701" s="12"/>
      <c r="M701" s="12"/>
      <c r="N701" s="12"/>
      <c r="O701" s="12"/>
      <c r="P701" s="12"/>
      <c r="Q701" s="12"/>
    </row>
    <row r="702" spans="5:17" x14ac:dyDescent="0.35">
      <c r="E702" s="8"/>
      <c r="F702" s="8"/>
      <c r="G702" s="8"/>
      <c r="H702" s="8"/>
      <c r="I702" s="12"/>
      <c r="J702" s="12"/>
      <c r="K702" s="12"/>
      <c r="L702" s="12"/>
      <c r="M702" s="12"/>
      <c r="N702" s="12"/>
      <c r="O702" s="12"/>
      <c r="P702" s="12"/>
      <c r="Q702" s="12"/>
    </row>
    <row r="703" spans="5:17" x14ac:dyDescent="0.35">
      <c r="E703" s="8"/>
      <c r="F703" s="8"/>
      <c r="G703" s="8"/>
      <c r="H703" s="8"/>
      <c r="I703" s="12"/>
      <c r="J703" s="12"/>
      <c r="K703" s="12"/>
      <c r="L703" s="12"/>
      <c r="M703" s="12"/>
      <c r="N703" s="12"/>
      <c r="O703" s="12"/>
      <c r="P703" s="12"/>
      <c r="Q703" s="12"/>
    </row>
    <row r="704" spans="5:17" x14ac:dyDescent="0.35">
      <c r="E704" s="8"/>
      <c r="F704" s="8"/>
      <c r="G704" s="8"/>
      <c r="H704" s="8"/>
      <c r="I704" s="12"/>
      <c r="J704" s="12"/>
      <c r="K704" s="12"/>
      <c r="L704" s="12"/>
      <c r="M704" s="12"/>
      <c r="N704" s="12"/>
      <c r="O704" s="12"/>
      <c r="P704" s="12"/>
      <c r="Q704" s="12"/>
    </row>
    <row r="705" spans="5:17" x14ac:dyDescent="0.35">
      <c r="E705" s="8"/>
      <c r="F705" s="8"/>
      <c r="G705" s="8"/>
      <c r="H705" s="8"/>
      <c r="I705" s="12"/>
      <c r="J705" s="12"/>
      <c r="K705" s="12"/>
      <c r="L705" s="12"/>
      <c r="M705" s="12"/>
      <c r="N705" s="12"/>
      <c r="O705" s="12"/>
      <c r="P705" s="12"/>
      <c r="Q705" s="12"/>
    </row>
    <row r="706" spans="5:17" x14ac:dyDescent="0.35">
      <c r="E706" s="8"/>
      <c r="F706" s="8"/>
      <c r="G706" s="8"/>
      <c r="H706" s="8"/>
      <c r="I706" s="12"/>
      <c r="J706" s="12"/>
      <c r="K706" s="12"/>
      <c r="L706" s="12"/>
      <c r="M706" s="12"/>
      <c r="N706" s="12"/>
      <c r="O706" s="12"/>
      <c r="P706" s="12"/>
      <c r="Q706" s="12"/>
    </row>
    <row r="707" spans="5:17" x14ac:dyDescent="0.35">
      <c r="E707" s="8"/>
      <c r="F707" s="8"/>
      <c r="G707" s="8"/>
      <c r="H707" s="8"/>
      <c r="I707" s="12"/>
      <c r="J707" s="12"/>
      <c r="K707" s="12"/>
      <c r="L707" s="12"/>
      <c r="M707" s="12"/>
      <c r="N707" s="12"/>
      <c r="O707" s="12"/>
      <c r="P707" s="12"/>
      <c r="Q707" s="12"/>
    </row>
    <row r="708" spans="5:17" x14ac:dyDescent="0.35">
      <c r="E708" s="8"/>
      <c r="F708" s="8"/>
      <c r="G708" s="8"/>
      <c r="H708" s="8"/>
      <c r="I708" s="12"/>
      <c r="J708" s="12"/>
      <c r="K708" s="12"/>
      <c r="L708" s="12"/>
      <c r="M708" s="12"/>
      <c r="N708" s="12"/>
      <c r="O708" s="12"/>
      <c r="P708" s="12"/>
      <c r="Q708" s="12"/>
    </row>
    <row r="709" spans="5:17" x14ac:dyDescent="0.35">
      <c r="E709" s="8"/>
      <c r="F709" s="8"/>
      <c r="G709" s="8"/>
      <c r="H709" s="8"/>
      <c r="I709" s="12"/>
      <c r="J709" s="12"/>
      <c r="K709" s="12"/>
      <c r="L709" s="12"/>
      <c r="M709" s="12"/>
      <c r="N709" s="12"/>
      <c r="O709" s="12"/>
      <c r="P709" s="12"/>
      <c r="Q709" s="12"/>
    </row>
    <row r="710" spans="5:17" x14ac:dyDescent="0.35">
      <c r="E710" s="8"/>
      <c r="F710" s="8"/>
      <c r="G710" s="8"/>
      <c r="H710" s="8"/>
      <c r="I710" s="12"/>
      <c r="J710" s="12"/>
      <c r="K710" s="12"/>
      <c r="L710" s="12"/>
      <c r="M710" s="12"/>
      <c r="N710" s="12"/>
      <c r="O710" s="12"/>
      <c r="P710" s="12"/>
      <c r="Q710" s="12"/>
    </row>
    <row r="711" spans="5:17" x14ac:dyDescent="0.35">
      <c r="E711" s="8"/>
      <c r="F711" s="8"/>
      <c r="G711" s="8"/>
      <c r="H711" s="8"/>
      <c r="I711" s="12"/>
      <c r="J711" s="12"/>
      <c r="K711" s="12"/>
      <c r="L711" s="12"/>
      <c r="M711" s="12"/>
      <c r="N711" s="12"/>
      <c r="O711" s="12"/>
      <c r="P711" s="12"/>
      <c r="Q711" s="12"/>
    </row>
    <row r="712" spans="5:17" x14ac:dyDescent="0.35">
      <c r="E712" s="8"/>
      <c r="F712" s="8"/>
      <c r="G712" s="8"/>
      <c r="H712" s="8"/>
      <c r="I712" s="12"/>
      <c r="J712" s="12"/>
      <c r="K712" s="12"/>
      <c r="L712" s="12"/>
      <c r="M712" s="12"/>
      <c r="N712" s="12"/>
      <c r="O712" s="12"/>
      <c r="P712" s="12"/>
      <c r="Q712" s="12"/>
    </row>
    <row r="713" spans="5:17" x14ac:dyDescent="0.35">
      <c r="E713" s="8"/>
      <c r="F713" s="8"/>
      <c r="G713" s="8"/>
      <c r="H713" s="8"/>
      <c r="I713" s="12"/>
      <c r="J713" s="12"/>
      <c r="K713" s="12"/>
      <c r="L713" s="12"/>
      <c r="M713" s="12"/>
      <c r="N713" s="12"/>
      <c r="O713" s="12"/>
      <c r="P713" s="12"/>
      <c r="Q713" s="12"/>
    </row>
    <row r="714" spans="5:17" x14ac:dyDescent="0.35">
      <c r="E714" s="8"/>
      <c r="F714" s="8"/>
      <c r="G714" s="8"/>
      <c r="H714" s="8"/>
      <c r="I714" s="12"/>
      <c r="J714" s="12"/>
      <c r="K714" s="12"/>
      <c r="L714" s="12"/>
      <c r="M714" s="12"/>
      <c r="N714" s="12"/>
      <c r="O714" s="12"/>
      <c r="P714" s="12"/>
      <c r="Q714" s="12"/>
    </row>
    <row r="715" spans="5:17" x14ac:dyDescent="0.35">
      <c r="E715" s="8"/>
      <c r="F715" s="8"/>
      <c r="G715" s="8"/>
      <c r="H715" s="8"/>
      <c r="I715" s="12"/>
      <c r="J715" s="12"/>
      <c r="K715" s="12"/>
      <c r="L715" s="12"/>
      <c r="M715" s="12"/>
      <c r="N715" s="12"/>
      <c r="O715" s="12"/>
      <c r="P715" s="12"/>
      <c r="Q715" s="12"/>
    </row>
    <row r="716" spans="5:17" x14ac:dyDescent="0.35">
      <c r="E716" s="8"/>
      <c r="F716" s="8"/>
      <c r="G716" s="8"/>
      <c r="H716" s="8"/>
      <c r="I716" s="12"/>
      <c r="J716" s="12"/>
      <c r="K716" s="12"/>
      <c r="L716" s="12"/>
      <c r="M716" s="12"/>
      <c r="N716" s="12"/>
      <c r="O716" s="12"/>
      <c r="P716" s="12"/>
      <c r="Q716" s="12"/>
    </row>
    <row r="717" spans="5:17" x14ac:dyDescent="0.35">
      <c r="E717" s="8"/>
      <c r="F717" s="8"/>
      <c r="G717" s="8"/>
      <c r="H717" s="8"/>
      <c r="I717" s="12"/>
      <c r="J717" s="12"/>
      <c r="K717" s="12"/>
      <c r="L717" s="12"/>
      <c r="M717" s="12"/>
      <c r="N717" s="12"/>
      <c r="O717" s="12"/>
      <c r="P717" s="12"/>
      <c r="Q717" s="12"/>
    </row>
    <row r="718" spans="5:17" x14ac:dyDescent="0.35">
      <c r="E718" s="8"/>
      <c r="F718" s="8"/>
      <c r="G718" s="8"/>
      <c r="H718" s="8"/>
      <c r="I718" s="12"/>
      <c r="J718" s="12"/>
      <c r="K718" s="12"/>
      <c r="L718" s="12"/>
      <c r="M718" s="12"/>
      <c r="N718" s="12"/>
      <c r="O718" s="12"/>
      <c r="P718" s="12"/>
      <c r="Q718" s="12"/>
    </row>
    <row r="719" spans="5:17" x14ac:dyDescent="0.35">
      <c r="E719" s="8"/>
      <c r="F719" s="8"/>
      <c r="G719" s="8"/>
      <c r="H719" s="8"/>
      <c r="I719" s="12"/>
      <c r="J719" s="12"/>
      <c r="K719" s="12"/>
      <c r="L719" s="12"/>
      <c r="M719" s="12"/>
      <c r="N719" s="12"/>
      <c r="O719" s="12"/>
      <c r="P719" s="12"/>
      <c r="Q719" s="12"/>
    </row>
    <row r="720" spans="5:17" x14ac:dyDescent="0.35">
      <c r="E720" s="8"/>
      <c r="F720" s="8"/>
      <c r="G720" s="8"/>
      <c r="H720" s="8"/>
      <c r="I720" s="12"/>
      <c r="J720" s="12"/>
      <c r="K720" s="12"/>
      <c r="L720" s="12"/>
      <c r="M720" s="12"/>
      <c r="N720" s="12"/>
      <c r="O720" s="12"/>
      <c r="P720" s="12"/>
      <c r="Q720" s="12"/>
    </row>
    <row r="721" spans="5:17" x14ac:dyDescent="0.35">
      <c r="E721" s="8"/>
      <c r="F721" s="8"/>
      <c r="G721" s="8"/>
      <c r="H721" s="8"/>
      <c r="I721" s="12"/>
      <c r="J721" s="12"/>
      <c r="K721" s="12"/>
      <c r="L721" s="12"/>
      <c r="M721" s="12"/>
      <c r="N721" s="12"/>
      <c r="O721" s="12"/>
      <c r="P721" s="12"/>
      <c r="Q721" s="12"/>
    </row>
    <row r="722" spans="5:17" x14ac:dyDescent="0.35">
      <c r="E722" s="8"/>
      <c r="F722" s="8"/>
      <c r="G722" s="8"/>
      <c r="H722" s="8"/>
      <c r="I722" s="12"/>
      <c r="J722" s="12"/>
      <c r="K722" s="12"/>
      <c r="L722" s="12"/>
      <c r="M722" s="12"/>
      <c r="N722" s="12"/>
      <c r="O722" s="12"/>
      <c r="P722" s="12"/>
      <c r="Q722" s="12"/>
    </row>
    <row r="723" spans="5:17" x14ac:dyDescent="0.35">
      <c r="E723" s="8"/>
      <c r="F723" s="8"/>
      <c r="G723" s="8"/>
      <c r="H723" s="8"/>
      <c r="I723" s="12"/>
      <c r="J723" s="12"/>
      <c r="K723" s="12"/>
      <c r="L723" s="12"/>
      <c r="M723" s="12"/>
      <c r="N723" s="12"/>
      <c r="O723" s="12"/>
      <c r="P723" s="12"/>
      <c r="Q723" s="12"/>
    </row>
    <row r="724" spans="5:17" x14ac:dyDescent="0.35">
      <c r="E724" s="8"/>
      <c r="F724" s="8"/>
      <c r="G724" s="8"/>
      <c r="H724" s="8"/>
      <c r="I724" s="12"/>
      <c r="J724" s="12"/>
      <c r="K724" s="12"/>
      <c r="L724" s="12"/>
      <c r="M724" s="12"/>
      <c r="N724" s="12"/>
      <c r="O724" s="12"/>
      <c r="P724" s="12"/>
      <c r="Q724" s="12"/>
    </row>
    <row r="725" spans="5:17" x14ac:dyDescent="0.35">
      <c r="E725" s="8"/>
      <c r="F725" s="8"/>
      <c r="G725" s="8"/>
      <c r="H725" s="8"/>
      <c r="I725" s="12"/>
      <c r="J725" s="12"/>
      <c r="K725" s="12"/>
      <c r="L725" s="12"/>
      <c r="M725" s="12"/>
      <c r="N725" s="12"/>
      <c r="O725" s="12"/>
      <c r="P725" s="12"/>
      <c r="Q725" s="12"/>
    </row>
    <row r="726" spans="5:17" x14ac:dyDescent="0.35">
      <c r="E726" s="8"/>
      <c r="F726" s="8"/>
      <c r="G726" s="8"/>
      <c r="H726" s="8"/>
      <c r="I726" s="12"/>
      <c r="J726" s="12"/>
      <c r="K726" s="12"/>
      <c r="L726" s="12"/>
      <c r="M726" s="12"/>
      <c r="N726" s="12"/>
      <c r="O726" s="12"/>
      <c r="P726" s="12"/>
      <c r="Q726" s="12"/>
    </row>
    <row r="727" spans="5:17" x14ac:dyDescent="0.35">
      <c r="E727" s="8"/>
      <c r="F727" s="8"/>
      <c r="G727" s="8"/>
      <c r="H727" s="8"/>
      <c r="I727" s="12"/>
      <c r="J727" s="12"/>
      <c r="K727" s="12"/>
      <c r="L727" s="12"/>
      <c r="M727" s="12"/>
      <c r="N727" s="12"/>
      <c r="O727" s="12"/>
      <c r="P727" s="12"/>
      <c r="Q727" s="12"/>
    </row>
    <row r="728" spans="5:17" x14ac:dyDescent="0.35">
      <c r="E728" s="8"/>
      <c r="F728" s="8"/>
      <c r="G728" s="8"/>
      <c r="H728" s="8"/>
      <c r="I728" s="12"/>
      <c r="J728" s="12"/>
      <c r="K728" s="12"/>
      <c r="L728" s="12"/>
      <c r="M728" s="12"/>
      <c r="N728" s="12"/>
      <c r="O728" s="12"/>
      <c r="P728" s="12"/>
      <c r="Q728" s="12"/>
    </row>
    <row r="729" spans="5:17" x14ac:dyDescent="0.35">
      <c r="E729" s="8"/>
      <c r="F729" s="8"/>
      <c r="G729" s="8"/>
      <c r="H729" s="8"/>
      <c r="I729" s="12"/>
      <c r="J729" s="12"/>
      <c r="K729" s="12"/>
      <c r="L729" s="12"/>
      <c r="M729" s="12"/>
      <c r="N729" s="12"/>
      <c r="O729" s="12"/>
      <c r="P729" s="12"/>
      <c r="Q729" s="12"/>
    </row>
    <row r="730" spans="5:17" x14ac:dyDescent="0.35">
      <c r="E730" s="8"/>
      <c r="F730" s="8"/>
      <c r="G730" s="8"/>
      <c r="H730" s="8"/>
      <c r="I730" s="12"/>
      <c r="J730" s="12"/>
      <c r="K730" s="12"/>
      <c r="L730" s="12"/>
      <c r="M730" s="12"/>
      <c r="N730" s="12"/>
      <c r="O730" s="12"/>
      <c r="P730" s="12"/>
      <c r="Q730" s="12"/>
    </row>
    <row r="731" spans="5:17" x14ac:dyDescent="0.35">
      <c r="E731" s="8"/>
      <c r="F731" s="8"/>
      <c r="G731" s="8"/>
      <c r="H731" s="8"/>
      <c r="I731" s="12"/>
      <c r="J731" s="12"/>
      <c r="K731" s="12"/>
      <c r="L731" s="12"/>
      <c r="M731" s="12"/>
      <c r="N731" s="12"/>
      <c r="O731" s="12"/>
      <c r="P731" s="12"/>
      <c r="Q731" s="12"/>
    </row>
    <row r="732" spans="5:17" x14ac:dyDescent="0.35">
      <c r="E732" s="8"/>
      <c r="F732" s="8"/>
      <c r="G732" s="8"/>
      <c r="H732" s="8"/>
      <c r="I732" s="12"/>
      <c r="J732" s="12"/>
      <c r="K732" s="12"/>
      <c r="L732" s="12"/>
      <c r="M732" s="12"/>
      <c r="N732" s="12"/>
      <c r="O732" s="12"/>
      <c r="P732" s="12"/>
      <c r="Q732" s="12"/>
    </row>
    <row r="733" spans="5:17" x14ac:dyDescent="0.35">
      <c r="E733" s="8"/>
      <c r="F733" s="8"/>
      <c r="G733" s="8"/>
      <c r="H733" s="8"/>
      <c r="I733" s="12"/>
      <c r="J733" s="12"/>
      <c r="K733" s="12"/>
      <c r="L733" s="12"/>
      <c r="M733" s="12"/>
      <c r="N733" s="12"/>
      <c r="O733" s="12"/>
      <c r="P733" s="12"/>
      <c r="Q733" s="12"/>
    </row>
    <row r="734" spans="5:17" x14ac:dyDescent="0.35">
      <c r="E734" s="8"/>
      <c r="F734" s="8"/>
      <c r="G734" s="8"/>
      <c r="H734" s="8"/>
      <c r="I734" s="12"/>
      <c r="J734" s="12"/>
      <c r="K734" s="12"/>
      <c r="L734" s="12"/>
      <c r="M734" s="12"/>
      <c r="N734" s="12"/>
      <c r="O734" s="12"/>
      <c r="P734" s="12"/>
      <c r="Q734" s="12"/>
    </row>
    <row r="735" spans="5:17" x14ac:dyDescent="0.35">
      <c r="E735" s="8"/>
      <c r="F735" s="8"/>
      <c r="G735" s="8"/>
      <c r="H735" s="8"/>
      <c r="I735" s="12"/>
      <c r="J735" s="12"/>
      <c r="K735" s="12"/>
      <c r="L735" s="12"/>
      <c r="M735" s="12"/>
      <c r="N735" s="12"/>
      <c r="O735" s="12"/>
      <c r="P735" s="12"/>
      <c r="Q735" s="12"/>
    </row>
    <row r="736" spans="5:17" x14ac:dyDescent="0.35">
      <c r="E736" s="8"/>
      <c r="F736" s="8"/>
      <c r="G736" s="8"/>
      <c r="H736" s="8"/>
      <c r="I736" s="12"/>
      <c r="J736" s="12"/>
      <c r="K736" s="12"/>
      <c r="L736" s="12"/>
      <c r="M736" s="12"/>
      <c r="N736" s="12"/>
      <c r="O736" s="12"/>
      <c r="P736" s="12"/>
      <c r="Q736" s="12"/>
    </row>
    <row r="737" spans="5:17" x14ac:dyDescent="0.35">
      <c r="E737" s="8"/>
      <c r="F737" s="8"/>
      <c r="G737" s="8"/>
      <c r="H737" s="8"/>
      <c r="I737" s="12"/>
      <c r="J737" s="12"/>
      <c r="K737" s="12"/>
      <c r="L737" s="12"/>
      <c r="M737" s="12"/>
      <c r="N737" s="12"/>
      <c r="O737" s="12"/>
      <c r="P737" s="12"/>
      <c r="Q737" s="12"/>
    </row>
    <row r="738" spans="5:17" x14ac:dyDescent="0.35">
      <c r="E738" s="8"/>
      <c r="F738" s="8"/>
      <c r="G738" s="8"/>
      <c r="H738" s="8"/>
      <c r="I738" s="12"/>
      <c r="J738" s="12"/>
      <c r="K738" s="12"/>
      <c r="L738" s="12"/>
      <c r="M738" s="12"/>
      <c r="N738" s="12"/>
      <c r="O738" s="12"/>
      <c r="P738" s="12"/>
      <c r="Q738" s="12"/>
    </row>
    <row r="739" spans="5:17" x14ac:dyDescent="0.35">
      <c r="E739" s="8"/>
      <c r="F739" s="8"/>
      <c r="G739" s="8"/>
      <c r="H739" s="8"/>
      <c r="I739" s="12"/>
      <c r="J739" s="12"/>
      <c r="K739" s="12"/>
      <c r="L739" s="12"/>
      <c r="M739" s="12"/>
      <c r="N739" s="12"/>
      <c r="O739" s="12"/>
      <c r="P739" s="12"/>
      <c r="Q739" s="12"/>
    </row>
    <row r="740" spans="5:17" x14ac:dyDescent="0.35">
      <c r="E740" s="8"/>
      <c r="F740" s="8"/>
      <c r="G740" s="8"/>
      <c r="H740" s="8"/>
      <c r="I740" s="12"/>
      <c r="J740" s="12"/>
      <c r="K740" s="12"/>
      <c r="L740" s="12"/>
      <c r="M740" s="12"/>
      <c r="N740" s="12"/>
      <c r="O740" s="12"/>
      <c r="P740" s="12"/>
      <c r="Q740" s="12"/>
    </row>
    <row r="741" spans="5:17" x14ac:dyDescent="0.35">
      <c r="E741" s="8"/>
      <c r="F741" s="8"/>
      <c r="G741" s="8"/>
      <c r="H741" s="8"/>
      <c r="I741" s="12"/>
      <c r="J741" s="12"/>
      <c r="K741" s="12"/>
      <c r="L741" s="12"/>
      <c r="M741" s="12"/>
      <c r="N741" s="12"/>
      <c r="O741" s="12"/>
      <c r="P741" s="12"/>
      <c r="Q741" s="12"/>
    </row>
    <row r="742" spans="5:17" x14ac:dyDescent="0.35">
      <c r="E742" s="8"/>
      <c r="F742" s="8"/>
      <c r="G742" s="8"/>
      <c r="H742" s="8"/>
      <c r="I742" s="12"/>
      <c r="J742" s="12"/>
      <c r="K742" s="12"/>
      <c r="L742" s="12"/>
      <c r="M742" s="12"/>
      <c r="N742" s="12"/>
      <c r="O742" s="12"/>
      <c r="P742" s="12"/>
      <c r="Q742" s="12"/>
    </row>
    <row r="743" spans="5:17" x14ac:dyDescent="0.35">
      <c r="E743" s="8"/>
      <c r="F743" s="8"/>
      <c r="G743" s="8"/>
      <c r="H743" s="8"/>
      <c r="I743" s="12"/>
      <c r="J743" s="12"/>
      <c r="K743" s="12"/>
      <c r="L743" s="12"/>
      <c r="M743" s="12"/>
      <c r="N743" s="12"/>
      <c r="O743" s="12"/>
      <c r="P743" s="12"/>
      <c r="Q743" s="12"/>
    </row>
    <row r="744" spans="5:17" x14ac:dyDescent="0.35">
      <c r="E744" s="8"/>
      <c r="F744" s="8"/>
      <c r="G744" s="8"/>
      <c r="H744" s="8"/>
      <c r="I744" s="12"/>
      <c r="J744" s="12"/>
      <c r="K744" s="12"/>
      <c r="L744" s="12"/>
      <c r="M744" s="12"/>
      <c r="N744" s="12"/>
      <c r="O744" s="12"/>
      <c r="P744" s="12"/>
      <c r="Q744" s="12"/>
    </row>
    <row r="745" spans="5:17" x14ac:dyDescent="0.35">
      <c r="E745" s="8"/>
      <c r="F745" s="8"/>
      <c r="G745" s="8"/>
      <c r="H745" s="8"/>
      <c r="I745" s="12"/>
      <c r="J745" s="12"/>
      <c r="K745" s="12"/>
      <c r="L745" s="12"/>
      <c r="M745" s="12"/>
      <c r="N745" s="12"/>
      <c r="O745" s="12"/>
      <c r="P745" s="12"/>
      <c r="Q745" s="12"/>
    </row>
    <row r="746" spans="5:17" x14ac:dyDescent="0.35">
      <c r="E746" s="8"/>
      <c r="F746" s="8"/>
      <c r="G746" s="8"/>
      <c r="H746" s="8"/>
      <c r="I746" s="12"/>
      <c r="J746" s="12"/>
      <c r="K746" s="12"/>
      <c r="L746" s="12"/>
      <c r="M746" s="12"/>
      <c r="N746" s="12"/>
      <c r="O746" s="12"/>
      <c r="P746" s="12"/>
      <c r="Q746" s="12"/>
    </row>
    <row r="747" spans="5:17" x14ac:dyDescent="0.35">
      <c r="E747" s="8"/>
      <c r="F747" s="8"/>
      <c r="G747" s="8"/>
      <c r="H747" s="8"/>
      <c r="I747" s="12"/>
      <c r="J747" s="12"/>
      <c r="K747" s="12"/>
      <c r="L747" s="12"/>
      <c r="M747" s="12"/>
      <c r="N747" s="12"/>
      <c r="O747" s="12"/>
      <c r="P747" s="12"/>
      <c r="Q747" s="12"/>
    </row>
    <row r="748" spans="5:17" x14ac:dyDescent="0.35">
      <c r="E748" s="8"/>
      <c r="F748" s="8"/>
      <c r="G748" s="8"/>
      <c r="H748" s="8"/>
      <c r="I748" s="12"/>
      <c r="J748" s="12"/>
      <c r="K748" s="12"/>
      <c r="L748" s="12"/>
      <c r="M748" s="12"/>
      <c r="N748" s="12"/>
      <c r="O748" s="12"/>
      <c r="P748" s="12"/>
      <c r="Q748" s="12"/>
    </row>
    <row r="749" spans="5:17" x14ac:dyDescent="0.35">
      <c r="E749" s="8"/>
      <c r="F749" s="8"/>
      <c r="G749" s="8"/>
      <c r="H749" s="8"/>
      <c r="I749" s="12"/>
      <c r="J749" s="12"/>
      <c r="K749" s="12"/>
      <c r="L749" s="12"/>
      <c r="M749" s="12"/>
      <c r="N749" s="12"/>
      <c r="O749" s="12"/>
      <c r="P749" s="12"/>
      <c r="Q749" s="12"/>
    </row>
    <row r="750" spans="5:17" x14ac:dyDescent="0.35">
      <c r="E750" s="8"/>
      <c r="F750" s="8"/>
      <c r="G750" s="8"/>
      <c r="H750" s="8"/>
      <c r="I750" s="12"/>
      <c r="J750" s="12"/>
      <c r="K750" s="12"/>
      <c r="L750" s="12"/>
      <c r="M750" s="12"/>
      <c r="N750" s="12"/>
      <c r="O750" s="12"/>
      <c r="P750" s="12"/>
      <c r="Q750" s="12"/>
    </row>
    <row r="751" spans="5:17" x14ac:dyDescent="0.35">
      <c r="E751" s="8"/>
      <c r="F751" s="8"/>
      <c r="G751" s="8"/>
      <c r="H751" s="8"/>
      <c r="I751" s="12"/>
      <c r="J751" s="12"/>
      <c r="K751" s="12"/>
      <c r="L751" s="12"/>
      <c r="M751" s="12"/>
      <c r="N751" s="12"/>
      <c r="O751" s="12"/>
      <c r="P751" s="12"/>
      <c r="Q751" s="12"/>
    </row>
    <row r="752" spans="5:17" x14ac:dyDescent="0.35">
      <c r="E752" s="8"/>
      <c r="F752" s="8"/>
      <c r="G752" s="8"/>
      <c r="H752" s="8"/>
      <c r="I752" s="12"/>
      <c r="J752" s="12"/>
      <c r="K752" s="12"/>
      <c r="L752" s="12"/>
      <c r="M752" s="12"/>
      <c r="N752" s="12"/>
      <c r="O752" s="12"/>
      <c r="P752" s="12"/>
      <c r="Q752" s="12"/>
    </row>
    <row r="753" spans="5:17" x14ac:dyDescent="0.35">
      <c r="E753" s="8"/>
      <c r="F753" s="8"/>
      <c r="G753" s="8"/>
      <c r="H753" s="8"/>
      <c r="I753" s="12"/>
      <c r="J753" s="12"/>
      <c r="K753" s="12"/>
      <c r="L753" s="12"/>
      <c r="M753" s="12"/>
      <c r="N753" s="12"/>
      <c r="O753" s="12"/>
      <c r="P753" s="12"/>
      <c r="Q753" s="12"/>
    </row>
    <row r="754" spans="5:17" x14ac:dyDescent="0.35">
      <c r="E754" s="8"/>
      <c r="F754" s="8"/>
      <c r="G754" s="8"/>
      <c r="H754" s="8"/>
      <c r="I754" s="12"/>
      <c r="J754" s="12"/>
      <c r="K754" s="12"/>
      <c r="L754" s="12"/>
      <c r="M754" s="12"/>
      <c r="N754" s="12"/>
      <c r="O754" s="12"/>
      <c r="P754" s="12"/>
      <c r="Q754" s="12"/>
    </row>
    <row r="755" spans="5:17" x14ac:dyDescent="0.35">
      <c r="E755" s="8"/>
      <c r="F755" s="8"/>
      <c r="G755" s="8"/>
      <c r="H755" s="8"/>
      <c r="I755" s="12"/>
      <c r="J755" s="12"/>
      <c r="K755" s="12"/>
      <c r="L755" s="12"/>
      <c r="M755" s="12"/>
      <c r="N755" s="12"/>
      <c r="O755" s="12"/>
      <c r="P755" s="12"/>
      <c r="Q755" s="12"/>
    </row>
    <row r="756" spans="5:17" x14ac:dyDescent="0.35">
      <c r="E756" s="8"/>
      <c r="F756" s="8"/>
      <c r="G756" s="8"/>
      <c r="H756" s="8"/>
      <c r="I756" s="12"/>
      <c r="J756" s="12"/>
      <c r="K756" s="12"/>
      <c r="L756" s="12"/>
      <c r="M756" s="12"/>
      <c r="N756" s="12"/>
      <c r="O756" s="12"/>
      <c r="P756" s="12"/>
      <c r="Q756" s="12"/>
    </row>
    <row r="757" spans="5:17" x14ac:dyDescent="0.35">
      <c r="E757" s="8"/>
      <c r="F757" s="8"/>
      <c r="G757" s="8"/>
      <c r="H757" s="8"/>
      <c r="I757" s="12"/>
      <c r="J757" s="12"/>
      <c r="K757" s="12"/>
      <c r="L757" s="12"/>
      <c r="M757" s="12"/>
      <c r="N757" s="12"/>
      <c r="O757" s="12"/>
      <c r="P757" s="12"/>
      <c r="Q757" s="12"/>
    </row>
    <row r="758" spans="5:17" x14ac:dyDescent="0.35">
      <c r="E758" s="8"/>
      <c r="F758" s="8"/>
      <c r="G758" s="8"/>
      <c r="H758" s="8"/>
      <c r="I758" s="12"/>
      <c r="J758" s="12"/>
      <c r="K758" s="12"/>
      <c r="L758" s="12"/>
      <c r="M758" s="12"/>
      <c r="N758" s="12"/>
      <c r="O758" s="12"/>
      <c r="P758" s="12"/>
      <c r="Q758" s="12"/>
    </row>
    <row r="759" spans="5:17" x14ac:dyDescent="0.35">
      <c r="E759" s="8"/>
      <c r="F759" s="8"/>
      <c r="G759" s="8"/>
      <c r="H759" s="8"/>
      <c r="I759" s="12"/>
      <c r="J759" s="12"/>
      <c r="K759" s="12"/>
      <c r="L759" s="12"/>
      <c r="M759" s="12"/>
      <c r="N759" s="12"/>
      <c r="O759" s="12"/>
      <c r="P759" s="12"/>
      <c r="Q759" s="12"/>
    </row>
    <row r="760" spans="5:17" x14ac:dyDescent="0.35">
      <c r="E760" s="8"/>
      <c r="F760" s="8"/>
      <c r="G760" s="8"/>
      <c r="H760" s="8"/>
      <c r="I760" s="12"/>
      <c r="J760" s="12"/>
      <c r="K760" s="12"/>
      <c r="L760" s="12"/>
      <c r="M760" s="12"/>
      <c r="N760" s="12"/>
      <c r="O760" s="12"/>
      <c r="P760" s="12"/>
      <c r="Q760" s="12"/>
    </row>
    <row r="761" spans="5:17" x14ac:dyDescent="0.35">
      <c r="E761" s="8"/>
      <c r="F761" s="8"/>
      <c r="G761" s="8"/>
      <c r="H761" s="8"/>
      <c r="I761" s="12"/>
      <c r="J761" s="12"/>
      <c r="K761" s="12"/>
      <c r="L761" s="12"/>
      <c r="M761" s="12"/>
      <c r="N761" s="12"/>
      <c r="O761" s="12"/>
      <c r="P761" s="12"/>
      <c r="Q761" s="12"/>
    </row>
    <row r="762" spans="5:17" x14ac:dyDescent="0.35">
      <c r="E762" s="8"/>
      <c r="F762" s="8"/>
      <c r="G762" s="8"/>
      <c r="H762" s="8"/>
      <c r="I762" s="12"/>
      <c r="J762" s="12"/>
      <c r="K762" s="12"/>
      <c r="L762" s="12"/>
      <c r="M762" s="12"/>
      <c r="N762" s="12"/>
      <c r="O762" s="12"/>
      <c r="P762" s="12"/>
      <c r="Q762" s="12"/>
    </row>
    <row r="763" spans="5:17" x14ac:dyDescent="0.35">
      <c r="E763" s="8"/>
      <c r="F763" s="8"/>
      <c r="G763" s="8"/>
      <c r="H763" s="8"/>
      <c r="I763" s="12"/>
      <c r="J763" s="12"/>
      <c r="K763" s="12"/>
      <c r="L763" s="12"/>
      <c r="M763" s="12"/>
      <c r="N763" s="12"/>
      <c r="O763" s="12"/>
      <c r="P763" s="12"/>
      <c r="Q763" s="12"/>
    </row>
    <row r="764" spans="5:17" x14ac:dyDescent="0.35">
      <c r="E764" s="8"/>
      <c r="F764" s="8"/>
      <c r="G764" s="8"/>
      <c r="H764" s="8"/>
      <c r="I764" s="12"/>
      <c r="J764" s="12"/>
      <c r="K764" s="12"/>
      <c r="L764" s="12"/>
      <c r="M764" s="12"/>
      <c r="N764" s="12"/>
      <c r="O764" s="12"/>
      <c r="P764" s="12"/>
      <c r="Q764" s="12"/>
    </row>
    <row r="765" spans="5:17" x14ac:dyDescent="0.35">
      <c r="E765" s="8"/>
      <c r="F765" s="8"/>
      <c r="G765" s="8"/>
      <c r="H765" s="8"/>
      <c r="I765" s="12"/>
      <c r="J765" s="12"/>
      <c r="K765" s="12"/>
      <c r="L765" s="12"/>
      <c r="M765" s="12"/>
      <c r="N765" s="12"/>
      <c r="O765" s="12"/>
      <c r="P765" s="12"/>
      <c r="Q765" s="12"/>
    </row>
    <row r="766" spans="5:17" x14ac:dyDescent="0.35">
      <c r="E766" s="8"/>
      <c r="F766" s="8"/>
      <c r="G766" s="8"/>
      <c r="H766" s="8"/>
      <c r="I766" s="12"/>
      <c r="J766" s="12"/>
      <c r="K766" s="12"/>
      <c r="L766" s="12"/>
      <c r="M766" s="12"/>
      <c r="N766" s="12"/>
      <c r="O766" s="12"/>
      <c r="P766" s="12"/>
      <c r="Q766" s="12"/>
    </row>
    <row r="767" spans="5:17" x14ac:dyDescent="0.35">
      <c r="E767" s="8"/>
      <c r="F767" s="8"/>
      <c r="G767" s="8"/>
      <c r="H767" s="8"/>
      <c r="I767" s="12"/>
      <c r="J767" s="12"/>
      <c r="K767" s="12"/>
      <c r="L767" s="12"/>
      <c r="M767" s="12"/>
      <c r="N767" s="12"/>
      <c r="O767" s="12"/>
      <c r="P767" s="12"/>
      <c r="Q767" s="12"/>
    </row>
    <row r="768" spans="5:17" x14ac:dyDescent="0.35">
      <c r="E768" s="8"/>
      <c r="F768" s="8"/>
      <c r="G768" s="8"/>
      <c r="H768" s="8"/>
      <c r="I768" s="12"/>
      <c r="J768" s="12"/>
      <c r="K768" s="12"/>
      <c r="L768" s="12"/>
      <c r="M768" s="12"/>
      <c r="N768" s="12"/>
      <c r="O768" s="12"/>
      <c r="P768" s="12"/>
      <c r="Q768" s="12"/>
    </row>
    <row r="769" spans="5:17" x14ac:dyDescent="0.35">
      <c r="E769" s="8"/>
      <c r="F769" s="8"/>
      <c r="G769" s="8"/>
      <c r="H769" s="8"/>
      <c r="I769" s="12"/>
      <c r="J769" s="12"/>
      <c r="K769" s="12"/>
      <c r="L769" s="12"/>
      <c r="M769" s="12"/>
      <c r="N769" s="12"/>
      <c r="O769" s="12"/>
      <c r="P769" s="12"/>
      <c r="Q769" s="12"/>
    </row>
    <row r="770" spans="5:17" x14ac:dyDescent="0.35">
      <c r="E770" s="8"/>
      <c r="F770" s="8"/>
      <c r="G770" s="8"/>
      <c r="H770" s="8"/>
      <c r="I770" s="12"/>
      <c r="J770" s="12"/>
      <c r="K770" s="12"/>
      <c r="L770" s="12"/>
      <c r="M770" s="12"/>
      <c r="N770" s="12"/>
      <c r="O770" s="12"/>
      <c r="P770" s="12"/>
      <c r="Q770" s="12"/>
    </row>
    <row r="771" spans="5:17" x14ac:dyDescent="0.35">
      <c r="E771" s="8"/>
      <c r="F771" s="8"/>
      <c r="G771" s="8"/>
      <c r="H771" s="8"/>
      <c r="I771" s="12"/>
      <c r="J771" s="12"/>
      <c r="K771" s="12"/>
      <c r="L771" s="12"/>
      <c r="M771" s="12"/>
      <c r="N771" s="12"/>
      <c r="O771" s="12"/>
      <c r="P771" s="12"/>
      <c r="Q771" s="12"/>
    </row>
    <row r="772" spans="5:17" x14ac:dyDescent="0.35">
      <c r="E772" s="8"/>
      <c r="F772" s="8"/>
      <c r="G772" s="8"/>
      <c r="H772" s="8"/>
      <c r="I772" s="12"/>
      <c r="J772" s="12"/>
      <c r="K772" s="12"/>
      <c r="L772" s="12"/>
      <c r="M772" s="12"/>
      <c r="N772" s="12"/>
      <c r="O772" s="12"/>
      <c r="P772" s="12"/>
      <c r="Q772" s="12"/>
    </row>
    <row r="773" spans="5:17" x14ac:dyDescent="0.35">
      <c r="E773" s="8"/>
      <c r="F773" s="8"/>
      <c r="G773" s="8"/>
      <c r="H773" s="8"/>
      <c r="I773" s="12"/>
      <c r="J773" s="12"/>
      <c r="K773" s="12"/>
      <c r="L773" s="12"/>
      <c r="M773" s="12"/>
      <c r="N773" s="12"/>
      <c r="O773" s="12"/>
      <c r="P773" s="12"/>
      <c r="Q773" s="12"/>
    </row>
    <row r="774" spans="5:17" x14ac:dyDescent="0.35">
      <c r="E774" s="8"/>
      <c r="F774" s="8"/>
      <c r="G774" s="8"/>
      <c r="H774" s="8"/>
      <c r="I774" s="12"/>
      <c r="J774" s="12"/>
      <c r="K774" s="12"/>
      <c r="L774" s="12"/>
      <c r="M774" s="12"/>
      <c r="N774" s="12"/>
      <c r="O774" s="12"/>
      <c r="P774" s="12"/>
      <c r="Q774" s="12"/>
    </row>
    <row r="775" spans="5:17" x14ac:dyDescent="0.35">
      <c r="E775" s="8"/>
      <c r="F775" s="8"/>
      <c r="G775" s="8"/>
      <c r="H775" s="8"/>
      <c r="I775" s="12"/>
      <c r="J775" s="12"/>
      <c r="K775" s="12"/>
      <c r="L775" s="12"/>
      <c r="M775" s="12"/>
      <c r="N775" s="12"/>
      <c r="O775" s="12"/>
      <c r="P775" s="12"/>
      <c r="Q775" s="12"/>
    </row>
    <row r="776" spans="5:17" x14ac:dyDescent="0.35">
      <c r="E776" s="8"/>
      <c r="F776" s="8"/>
      <c r="G776" s="8"/>
      <c r="H776" s="8"/>
      <c r="I776" s="12"/>
      <c r="J776" s="12"/>
      <c r="K776" s="12"/>
      <c r="L776" s="12"/>
      <c r="M776" s="12"/>
      <c r="N776" s="12"/>
      <c r="O776" s="12"/>
      <c r="P776" s="12"/>
      <c r="Q776" s="12"/>
    </row>
    <row r="777" spans="5:17" x14ac:dyDescent="0.35">
      <c r="E777" s="8"/>
      <c r="F777" s="8"/>
      <c r="G777" s="8"/>
      <c r="H777" s="8"/>
      <c r="I777" s="12"/>
      <c r="J777" s="12"/>
      <c r="K777" s="12"/>
      <c r="L777" s="12"/>
      <c r="M777" s="12"/>
      <c r="N777" s="12"/>
      <c r="O777" s="12"/>
      <c r="P777" s="12"/>
      <c r="Q777" s="12"/>
    </row>
    <row r="778" spans="5:17" x14ac:dyDescent="0.35">
      <c r="E778" s="8"/>
      <c r="F778" s="8"/>
      <c r="G778" s="8"/>
      <c r="H778" s="8"/>
      <c r="I778" s="12"/>
      <c r="J778" s="12"/>
      <c r="K778" s="12"/>
      <c r="L778" s="12"/>
      <c r="M778" s="12"/>
      <c r="N778" s="12"/>
      <c r="O778" s="12"/>
      <c r="P778" s="12"/>
      <c r="Q778" s="12"/>
    </row>
    <row r="779" spans="5:17" x14ac:dyDescent="0.35">
      <c r="E779" s="8"/>
      <c r="F779" s="8"/>
      <c r="G779" s="8"/>
      <c r="H779" s="8"/>
      <c r="I779" s="12"/>
      <c r="J779" s="12"/>
      <c r="K779" s="12"/>
      <c r="L779" s="12"/>
      <c r="M779" s="12"/>
      <c r="N779" s="12"/>
      <c r="O779" s="12"/>
      <c r="P779" s="12"/>
      <c r="Q779" s="12"/>
    </row>
    <row r="780" spans="5:17" x14ac:dyDescent="0.35">
      <c r="E780" s="8"/>
      <c r="F780" s="8"/>
      <c r="G780" s="8"/>
      <c r="H780" s="8"/>
      <c r="I780" s="12"/>
      <c r="J780" s="12"/>
      <c r="K780" s="12"/>
      <c r="L780" s="12"/>
      <c r="M780" s="12"/>
      <c r="N780" s="12"/>
      <c r="O780" s="12"/>
      <c r="P780" s="12"/>
      <c r="Q780" s="12"/>
    </row>
    <row r="781" spans="5:17" x14ac:dyDescent="0.35">
      <c r="E781" s="8"/>
      <c r="F781" s="8"/>
      <c r="G781" s="8"/>
      <c r="H781" s="8"/>
      <c r="I781" s="12"/>
      <c r="J781" s="12"/>
      <c r="K781" s="12"/>
      <c r="L781" s="12"/>
      <c r="M781" s="12"/>
      <c r="N781" s="12"/>
      <c r="O781" s="12"/>
      <c r="P781" s="12"/>
      <c r="Q781" s="12"/>
    </row>
    <row r="782" spans="5:17" x14ac:dyDescent="0.35">
      <c r="E782" s="8"/>
      <c r="F782" s="8"/>
      <c r="G782" s="8"/>
      <c r="H782" s="8"/>
      <c r="I782" s="12"/>
      <c r="J782" s="12"/>
      <c r="K782" s="12"/>
      <c r="L782" s="12"/>
      <c r="M782" s="12"/>
      <c r="N782" s="12"/>
      <c r="O782" s="12"/>
      <c r="P782" s="12"/>
      <c r="Q782" s="12"/>
    </row>
    <row r="783" spans="5:17" x14ac:dyDescent="0.35">
      <c r="E783" s="8"/>
      <c r="F783" s="8"/>
      <c r="G783" s="8"/>
      <c r="H783" s="8"/>
      <c r="I783" s="12"/>
      <c r="J783" s="12"/>
      <c r="K783" s="12"/>
      <c r="L783" s="12"/>
      <c r="M783" s="12"/>
      <c r="N783" s="12"/>
      <c r="O783" s="12"/>
      <c r="P783" s="12"/>
      <c r="Q783" s="12"/>
    </row>
    <row r="784" spans="5:17" x14ac:dyDescent="0.35">
      <c r="E784" s="8"/>
      <c r="F784" s="8"/>
      <c r="G784" s="8"/>
      <c r="H784" s="8"/>
      <c r="I784" s="12"/>
      <c r="J784" s="12"/>
      <c r="K784" s="12"/>
      <c r="L784" s="12"/>
      <c r="M784" s="12"/>
      <c r="N784" s="12"/>
      <c r="O784" s="12"/>
      <c r="P784" s="12"/>
      <c r="Q784" s="12"/>
    </row>
    <row r="785" spans="5:17" x14ac:dyDescent="0.35">
      <c r="E785" s="8"/>
      <c r="F785" s="8"/>
      <c r="G785" s="8"/>
      <c r="H785" s="8"/>
      <c r="I785" s="12"/>
      <c r="J785" s="12"/>
      <c r="K785" s="12"/>
      <c r="L785" s="12"/>
      <c r="M785" s="12"/>
      <c r="N785" s="12"/>
      <c r="O785" s="12"/>
      <c r="P785" s="12"/>
      <c r="Q785" s="12"/>
    </row>
    <row r="786" spans="5:17" x14ac:dyDescent="0.35">
      <c r="E786" s="8"/>
      <c r="F786" s="8"/>
      <c r="G786" s="8"/>
      <c r="H786" s="8"/>
      <c r="I786" s="12"/>
      <c r="J786" s="12"/>
      <c r="K786" s="12"/>
      <c r="L786" s="12"/>
      <c r="M786" s="12"/>
      <c r="N786" s="12"/>
      <c r="O786" s="12"/>
      <c r="P786" s="12"/>
      <c r="Q786" s="12"/>
    </row>
    <row r="787" spans="5:17" x14ac:dyDescent="0.35">
      <c r="E787" s="8"/>
      <c r="F787" s="8"/>
      <c r="G787" s="8"/>
      <c r="H787" s="8"/>
      <c r="I787" s="12"/>
      <c r="J787" s="12"/>
      <c r="K787" s="12"/>
      <c r="L787" s="12"/>
      <c r="M787" s="12"/>
      <c r="N787" s="12"/>
      <c r="O787" s="12"/>
      <c r="P787" s="12"/>
      <c r="Q787" s="12"/>
    </row>
    <row r="788" spans="5:17" x14ac:dyDescent="0.35">
      <c r="E788" s="8"/>
      <c r="F788" s="8"/>
      <c r="G788" s="8"/>
      <c r="H788" s="8"/>
      <c r="I788" s="12"/>
      <c r="J788" s="12"/>
      <c r="K788" s="12"/>
      <c r="L788" s="12"/>
      <c r="M788" s="12"/>
      <c r="N788" s="12"/>
      <c r="O788" s="12"/>
      <c r="P788" s="12"/>
      <c r="Q788" s="12"/>
    </row>
    <row r="789" spans="5:17" x14ac:dyDescent="0.35">
      <c r="E789" s="8"/>
      <c r="F789" s="8"/>
      <c r="G789" s="8"/>
      <c r="H789" s="8"/>
      <c r="I789" s="12"/>
      <c r="J789" s="12"/>
      <c r="K789" s="12"/>
      <c r="L789" s="12"/>
      <c r="M789" s="12"/>
      <c r="N789" s="12"/>
      <c r="O789" s="12"/>
      <c r="P789" s="12"/>
      <c r="Q789" s="12"/>
    </row>
    <row r="790" spans="5:17" x14ac:dyDescent="0.35">
      <c r="E790" s="8"/>
      <c r="F790" s="8"/>
      <c r="G790" s="8"/>
      <c r="H790" s="8"/>
      <c r="I790" s="12"/>
      <c r="J790" s="12"/>
      <c r="K790" s="12"/>
      <c r="L790" s="12"/>
      <c r="M790" s="12"/>
      <c r="N790" s="12"/>
      <c r="O790" s="12"/>
      <c r="P790" s="12"/>
      <c r="Q790" s="12"/>
    </row>
    <row r="791" spans="5:17" x14ac:dyDescent="0.35">
      <c r="E791" s="8"/>
      <c r="F791" s="8"/>
      <c r="G791" s="8"/>
      <c r="H791" s="8"/>
      <c r="I791" s="12"/>
      <c r="J791" s="12"/>
      <c r="K791" s="12"/>
      <c r="L791" s="12"/>
      <c r="M791" s="12"/>
      <c r="N791" s="12"/>
      <c r="O791" s="12"/>
      <c r="P791" s="12"/>
      <c r="Q791" s="12"/>
    </row>
    <row r="792" spans="5:17" x14ac:dyDescent="0.35">
      <c r="E792" s="8"/>
      <c r="F792" s="8"/>
      <c r="G792" s="8"/>
      <c r="H792" s="8"/>
      <c r="I792" s="12"/>
      <c r="J792" s="12"/>
      <c r="K792" s="12"/>
      <c r="L792" s="12"/>
      <c r="M792" s="12"/>
      <c r="N792" s="12"/>
      <c r="O792" s="12"/>
      <c r="P792" s="12"/>
      <c r="Q792" s="12"/>
    </row>
    <row r="793" spans="5:17" x14ac:dyDescent="0.35">
      <c r="E793" s="8"/>
      <c r="F793" s="8"/>
      <c r="G793" s="8"/>
      <c r="H793" s="8"/>
      <c r="I793" s="12"/>
      <c r="J793" s="12"/>
      <c r="K793" s="12"/>
      <c r="L793" s="12"/>
      <c r="M793" s="12"/>
      <c r="N793" s="12"/>
      <c r="O793" s="12"/>
      <c r="P793" s="12"/>
      <c r="Q793" s="12"/>
    </row>
    <row r="794" spans="5:17" x14ac:dyDescent="0.35">
      <c r="E794" s="8"/>
      <c r="F794" s="8"/>
      <c r="G794" s="8"/>
      <c r="H794" s="8"/>
      <c r="I794" s="12"/>
      <c r="J794" s="12"/>
      <c r="K794" s="12"/>
      <c r="L794" s="12"/>
      <c r="M794" s="12"/>
      <c r="N794" s="12"/>
      <c r="O794" s="12"/>
      <c r="P794" s="12"/>
      <c r="Q794" s="12"/>
    </row>
    <row r="795" spans="5:17" x14ac:dyDescent="0.35">
      <c r="E795" s="8"/>
      <c r="F795" s="8"/>
      <c r="G795" s="8"/>
      <c r="H795" s="8"/>
      <c r="I795" s="12"/>
      <c r="J795" s="12"/>
      <c r="K795" s="12"/>
      <c r="L795" s="12"/>
      <c r="M795" s="12"/>
      <c r="N795" s="12"/>
      <c r="O795" s="12"/>
      <c r="P795" s="12"/>
      <c r="Q795" s="12"/>
    </row>
    <row r="796" spans="5:17" x14ac:dyDescent="0.35">
      <c r="E796" s="8"/>
      <c r="F796" s="8"/>
      <c r="G796" s="8"/>
      <c r="H796" s="8"/>
      <c r="I796" s="12"/>
      <c r="J796" s="12"/>
      <c r="K796" s="12"/>
      <c r="L796" s="12"/>
      <c r="M796" s="12"/>
      <c r="N796" s="12"/>
      <c r="O796" s="12"/>
      <c r="P796" s="12"/>
      <c r="Q796" s="12"/>
    </row>
    <row r="797" spans="5:17" x14ac:dyDescent="0.35">
      <c r="E797" s="8"/>
      <c r="F797" s="8"/>
      <c r="G797" s="8"/>
      <c r="H797" s="8"/>
      <c r="I797" s="12"/>
      <c r="J797" s="12"/>
      <c r="K797" s="12"/>
      <c r="L797" s="12"/>
      <c r="M797" s="12"/>
      <c r="N797" s="12"/>
      <c r="O797" s="12"/>
      <c r="P797" s="12"/>
      <c r="Q797" s="12"/>
    </row>
    <row r="809" spans="5:8" x14ac:dyDescent="0.35">
      <c r="E809" s="8"/>
      <c r="F809" s="8"/>
      <c r="G809" s="8"/>
      <c r="H809" s="8"/>
    </row>
    <row r="810" spans="5:8" x14ac:dyDescent="0.35">
      <c r="E810" s="8"/>
      <c r="F810" s="8"/>
      <c r="G810" s="8"/>
      <c r="H810" s="8"/>
    </row>
    <row r="811" spans="5:8" x14ac:dyDescent="0.35">
      <c r="E811" s="8"/>
      <c r="F811" s="8"/>
      <c r="G811" s="8"/>
      <c r="H811" s="8"/>
    </row>
    <row r="812" spans="5:8" x14ac:dyDescent="0.35">
      <c r="E812" s="8"/>
      <c r="F812" s="8"/>
      <c r="G812" s="8"/>
      <c r="H812" s="8"/>
    </row>
    <row r="813" spans="5:8" x14ac:dyDescent="0.35">
      <c r="E813" s="8"/>
      <c r="F813" s="8"/>
      <c r="G813" s="8"/>
      <c r="H813" s="8"/>
    </row>
    <row r="814" spans="5:8" x14ac:dyDescent="0.35">
      <c r="E814" s="8"/>
      <c r="F814" s="8"/>
      <c r="G814" s="8"/>
      <c r="H814" s="8"/>
    </row>
    <row r="815" spans="5:8" x14ac:dyDescent="0.35">
      <c r="E815" s="8"/>
      <c r="F815" s="8"/>
      <c r="G815" s="8"/>
      <c r="H815" s="8"/>
    </row>
    <row r="816" spans="5:8" x14ac:dyDescent="0.35">
      <c r="E816" s="8"/>
      <c r="F816" s="8"/>
      <c r="G816" s="8"/>
      <c r="H816" s="8"/>
    </row>
    <row r="817" spans="5:8" x14ac:dyDescent="0.35">
      <c r="E817" s="8"/>
      <c r="F817" s="8"/>
      <c r="G817" s="8"/>
      <c r="H817" s="8"/>
    </row>
    <row r="818" spans="5:8" x14ac:dyDescent="0.35">
      <c r="E818" s="8"/>
      <c r="F818" s="8"/>
      <c r="G818" s="8"/>
      <c r="H818" s="8"/>
    </row>
    <row r="819" spans="5:8" x14ac:dyDescent="0.35">
      <c r="E819" s="8"/>
      <c r="F819" s="8"/>
      <c r="G819" s="8"/>
      <c r="H819" s="8"/>
    </row>
    <row r="820" spans="5:8" x14ac:dyDescent="0.35">
      <c r="E820" s="8"/>
      <c r="F820" s="8"/>
      <c r="G820" s="8"/>
      <c r="H820" s="8"/>
    </row>
    <row r="821" spans="5:8" x14ac:dyDescent="0.35">
      <c r="E821" s="8"/>
      <c r="F821" s="8"/>
      <c r="G821" s="8"/>
      <c r="H821" s="8"/>
    </row>
    <row r="822" spans="5:8" x14ac:dyDescent="0.35">
      <c r="E822" s="8"/>
      <c r="F822" s="8"/>
      <c r="G822" s="8"/>
      <c r="H822" s="8"/>
    </row>
    <row r="823" spans="5:8" x14ac:dyDescent="0.35">
      <c r="E823" s="8"/>
      <c r="F823" s="8"/>
      <c r="G823" s="8"/>
      <c r="H823" s="8"/>
    </row>
    <row r="824" spans="5:8" x14ac:dyDescent="0.35">
      <c r="E824" s="8"/>
      <c r="F824" s="8"/>
      <c r="G824" s="8"/>
      <c r="H824" s="8"/>
    </row>
    <row r="825" spans="5:8" x14ac:dyDescent="0.35">
      <c r="E825" s="8"/>
      <c r="F825" s="8"/>
      <c r="G825" s="8"/>
      <c r="H825" s="8"/>
    </row>
    <row r="826" spans="5:8" x14ac:dyDescent="0.35">
      <c r="E826" s="8"/>
      <c r="F826" s="8"/>
      <c r="G826" s="8"/>
      <c r="H826" s="8"/>
    </row>
    <row r="827" spans="5:8" x14ac:dyDescent="0.35">
      <c r="E827" s="8"/>
      <c r="F827" s="8"/>
      <c r="G827" s="8"/>
      <c r="H827" s="8"/>
    </row>
    <row r="828" spans="5:8" x14ac:dyDescent="0.35">
      <c r="E828" s="8"/>
      <c r="F828" s="8"/>
      <c r="G828" s="8"/>
      <c r="H828" s="8"/>
    </row>
    <row r="829" spans="5:8" x14ac:dyDescent="0.35">
      <c r="E829" s="8"/>
      <c r="F829" s="8"/>
      <c r="G829" s="8"/>
      <c r="H829" s="8"/>
    </row>
    <row r="830" spans="5:8" x14ac:dyDescent="0.35">
      <c r="E830" s="8"/>
      <c r="F830" s="8"/>
      <c r="G830" s="8"/>
      <c r="H830" s="8"/>
    </row>
    <row r="831" spans="5:8" x14ac:dyDescent="0.35">
      <c r="E831" s="8"/>
      <c r="F831" s="8"/>
      <c r="G831" s="8"/>
      <c r="H831" s="8"/>
    </row>
    <row r="832" spans="5:8" x14ac:dyDescent="0.35">
      <c r="E832" s="8"/>
      <c r="F832" s="8"/>
      <c r="G832" s="8"/>
      <c r="H832" s="8"/>
    </row>
    <row r="833" spans="5:8" x14ac:dyDescent="0.35">
      <c r="E833" s="8"/>
      <c r="F833" s="8"/>
      <c r="G833" s="8"/>
      <c r="H833" s="8"/>
    </row>
    <row r="834" spans="5:8" x14ac:dyDescent="0.35">
      <c r="E834" s="8"/>
      <c r="F834" s="8"/>
      <c r="G834" s="8"/>
      <c r="H834" s="8"/>
    </row>
    <row r="835" spans="5:8" x14ac:dyDescent="0.35">
      <c r="E835" s="8"/>
      <c r="F835" s="8"/>
      <c r="G835" s="8"/>
      <c r="H835" s="8"/>
    </row>
    <row r="836" spans="5:8" x14ac:dyDescent="0.35">
      <c r="E836" s="8"/>
      <c r="F836" s="8"/>
      <c r="G836" s="8"/>
      <c r="H836" s="8"/>
    </row>
    <row r="837" spans="5:8" x14ac:dyDescent="0.35">
      <c r="E837" s="8"/>
      <c r="F837" s="8"/>
      <c r="G837" s="8"/>
      <c r="H837" s="8"/>
    </row>
    <row r="838" spans="5:8" x14ac:dyDescent="0.35">
      <c r="E838" s="8"/>
      <c r="F838" s="8"/>
      <c r="G838" s="8"/>
      <c r="H838" s="8"/>
    </row>
    <row r="839" spans="5:8" x14ac:dyDescent="0.35">
      <c r="E839" s="8"/>
      <c r="F839" s="8"/>
      <c r="G839" s="8"/>
      <c r="H839" s="8"/>
    </row>
    <row r="840" spans="5:8" x14ac:dyDescent="0.35">
      <c r="E840" s="8"/>
      <c r="F840" s="8"/>
      <c r="G840" s="8"/>
      <c r="H840" s="8"/>
    </row>
    <row r="841" spans="5:8" x14ac:dyDescent="0.35">
      <c r="E841" s="8"/>
      <c r="F841" s="8"/>
      <c r="G841" s="8"/>
      <c r="H841" s="8"/>
    </row>
    <row r="842" spans="5:8" x14ac:dyDescent="0.35">
      <c r="E842" s="8"/>
      <c r="F842" s="8"/>
      <c r="G842" s="8"/>
      <c r="H842" s="8"/>
    </row>
    <row r="843" spans="5:8" x14ac:dyDescent="0.35">
      <c r="E843" s="8"/>
      <c r="F843" s="8"/>
      <c r="G843" s="8"/>
      <c r="H843" s="8"/>
    </row>
    <row r="844" spans="5:8" x14ac:dyDescent="0.35">
      <c r="E844" s="8"/>
      <c r="F844" s="8"/>
      <c r="G844" s="8"/>
      <c r="H844" s="8"/>
    </row>
    <row r="845" spans="5:8" x14ac:dyDescent="0.35">
      <c r="E845" s="8"/>
      <c r="F845" s="8"/>
      <c r="G845" s="8"/>
      <c r="H845" s="8"/>
    </row>
    <row r="846" spans="5:8" x14ac:dyDescent="0.35">
      <c r="E846" s="8"/>
      <c r="F846" s="8"/>
      <c r="G846" s="8"/>
      <c r="H846" s="8"/>
    </row>
    <row r="847" spans="5:8" x14ac:dyDescent="0.35">
      <c r="E847" s="8"/>
      <c r="F847" s="8"/>
      <c r="G847" s="8"/>
      <c r="H847" s="8"/>
    </row>
  </sheetData>
  <mergeCells count="74">
    <mergeCell ref="B195:B196"/>
    <mergeCell ref="A195:A196"/>
    <mergeCell ref="B189:B190"/>
    <mergeCell ref="A189:A190"/>
    <mergeCell ref="A191:A192"/>
    <mergeCell ref="B191:B192"/>
    <mergeCell ref="A193:A194"/>
    <mergeCell ref="B193:B194"/>
    <mergeCell ref="A183:A184"/>
    <mergeCell ref="B183:B184"/>
    <mergeCell ref="A185:A186"/>
    <mergeCell ref="B185:B186"/>
    <mergeCell ref="B187:B188"/>
    <mergeCell ref="A187:A188"/>
    <mergeCell ref="A51:A56"/>
    <mergeCell ref="B51:B56"/>
    <mergeCell ref="B153:B158"/>
    <mergeCell ref="A153:A158"/>
    <mergeCell ref="A9:A14"/>
    <mergeCell ref="B9:B14"/>
    <mergeCell ref="B135:B140"/>
    <mergeCell ref="A135:A140"/>
    <mergeCell ref="B141:B146"/>
    <mergeCell ref="A141:A146"/>
    <mergeCell ref="B147:B152"/>
    <mergeCell ref="A147:A152"/>
    <mergeCell ref="A21:A26"/>
    <mergeCell ref="B21:B26"/>
    <mergeCell ref="B123:B128"/>
    <mergeCell ref="A123:A128"/>
    <mergeCell ref="A33:A38"/>
    <mergeCell ref="B33:B38"/>
    <mergeCell ref="A39:A44"/>
    <mergeCell ref="B39:B44"/>
    <mergeCell ref="A45:A50"/>
    <mergeCell ref="B45:B50"/>
    <mergeCell ref="B3:B8"/>
    <mergeCell ref="A3:A8"/>
    <mergeCell ref="B15:B20"/>
    <mergeCell ref="A15:A20"/>
    <mergeCell ref="A27:A32"/>
    <mergeCell ref="B27:B32"/>
    <mergeCell ref="A57:A62"/>
    <mergeCell ref="B57:B62"/>
    <mergeCell ref="A63:A68"/>
    <mergeCell ref="B63:B68"/>
    <mergeCell ref="A69:A74"/>
    <mergeCell ref="B69:B74"/>
    <mergeCell ref="B75:B80"/>
    <mergeCell ref="A75:A80"/>
    <mergeCell ref="A81:A86"/>
    <mergeCell ref="B81:B86"/>
    <mergeCell ref="B87:B92"/>
    <mergeCell ref="A87:A92"/>
    <mergeCell ref="B93:B98"/>
    <mergeCell ref="A93:A98"/>
    <mergeCell ref="B99:B104"/>
    <mergeCell ref="A99:A104"/>
    <mergeCell ref="B105:B110"/>
    <mergeCell ref="A105:A110"/>
    <mergeCell ref="B111:B116"/>
    <mergeCell ref="A111:A116"/>
    <mergeCell ref="B177:B182"/>
    <mergeCell ref="A177:A182"/>
    <mergeCell ref="B159:B164"/>
    <mergeCell ref="A159:A164"/>
    <mergeCell ref="B165:B170"/>
    <mergeCell ref="A165:A170"/>
    <mergeCell ref="B171:B176"/>
    <mergeCell ref="A171:A176"/>
    <mergeCell ref="B117:B122"/>
    <mergeCell ref="A117:A122"/>
    <mergeCell ref="B129:B134"/>
    <mergeCell ref="A129:A134"/>
  </mergeCells>
  <hyperlinks>
    <hyperlink ref="A33" r:id="rId1" display="https://ajaib.co.id/saham-cleo/" xr:uid="{00000000-0004-0000-0200-000000000000}"/>
  </hyperlinks>
  <pageMargins left="0.7" right="0.7" top="0.75" bottom="0.75" header="0.3" footer="0.3"/>
  <pageSetup paperSize="9" orientation="portrait" horizontalDpi="0" verticalDpi="0"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Q847"/>
  <sheetViews>
    <sheetView zoomScaleNormal="100" workbookViewId="0">
      <selection activeCell="G196" sqref="D3:G196"/>
    </sheetView>
  </sheetViews>
  <sheetFormatPr defaultColWidth="9.1796875" defaultRowHeight="15.5" x14ac:dyDescent="0.35"/>
  <cols>
    <col min="1" max="1" width="50.81640625" style="7" bestFit="1" customWidth="1"/>
    <col min="2" max="2" width="11.1796875" style="7" customWidth="1"/>
    <col min="3" max="3" width="11.1796875" style="8" customWidth="1"/>
    <col min="4" max="4" width="31.1796875" style="14" bestFit="1" customWidth="1"/>
    <col min="5" max="5" width="28.453125" style="14" customWidth="1"/>
    <col min="6" max="7" width="11.7265625" style="13" customWidth="1"/>
    <col min="8" max="8" width="9.81640625" style="9" customWidth="1"/>
    <col min="9" max="16384" width="9.1796875" style="8"/>
  </cols>
  <sheetData>
    <row r="1" spans="1:8" x14ac:dyDescent="0.35">
      <c r="F1" s="15"/>
      <c r="G1" s="15"/>
      <c r="H1" s="10"/>
    </row>
    <row r="2" spans="1:8" x14ac:dyDescent="0.35">
      <c r="A2" s="34" t="s">
        <v>23</v>
      </c>
      <c r="B2" s="34" t="s">
        <v>22</v>
      </c>
      <c r="C2" s="34" t="s">
        <v>1</v>
      </c>
      <c r="D2" s="35" t="s">
        <v>5</v>
      </c>
      <c r="E2" s="35" t="s">
        <v>0</v>
      </c>
      <c r="F2" s="36" t="s">
        <v>14</v>
      </c>
      <c r="G2" s="36" t="s">
        <v>6</v>
      </c>
    </row>
    <row r="3" spans="1:8" x14ac:dyDescent="0.35">
      <c r="A3" s="62" t="s">
        <v>64</v>
      </c>
      <c r="B3" s="68" t="s">
        <v>27</v>
      </c>
      <c r="C3" s="34">
        <v>2019</v>
      </c>
      <c r="D3" s="35">
        <v>79282385083</v>
      </c>
      <c r="E3" s="16">
        <v>285177567739</v>
      </c>
      <c r="F3" s="24">
        <f t="shared" ref="F3" si="0">D3/E3</f>
        <v>0.27801059428194846</v>
      </c>
      <c r="G3" s="24">
        <f>F3*H3</f>
        <v>0.91743496113042988</v>
      </c>
      <c r="H3" s="10" t="s">
        <v>15</v>
      </c>
    </row>
    <row r="4" spans="1:8" x14ac:dyDescent="0.35">
      <c r="A4" s="63"/>
      <c r="B4" s="69"/>
      <c r="C4" s="11">
        <v>2020</v>
      </c>
      <c r="D4" s="16">
        <v>56938428486</v>
      </c>
      <c r="E4" s="16">
        <v>298261244290</v>
      </c>
      <c r="F4" s="24">
        <f t="shared" ref="F4:F10" si="1">D4/E4</f>
        <v>0.19090119677311698</v>
      </c>
      <c r="G4" s="24">
        <f t="shared" ref="G4:G67" si="2">F4*H4</f>
        <v>0.62997394935128603</v>
      </c>
      <c r="H4" s="10" t="s">
        <v>15</v>
      </c>
    </row>
    <row r="5" spans="1:8" x14ac:dyDescent="0.35">
      <c r="A5" s="63"/>
      <c r="B5" s="69"/>
      <c r="C5" s="11">
        <v>2021</v>
      </c>
      <c r="D5" s="16">
        <v>88280189810</v>
      </c>
      <c r="E5" s="16">
        <v>275990708661</v>
      </c>
      <c r="F5" s="24">
        <f t="shared" si="1"/>
        <v>0.31986652825488687</v>
      </c>
      <c r="G5" s="24">
        <f t="shared" si="2"/>
        <v>1.0555595432411267</v>
      </c>
      <c r="H5" s="10" t="s">
        <v>15</v>
      </c>
    </row>
    <row r="6" spans="1:8" x14ac:dyDescent="0.35">
      <c r="A6" s="63"/>
      <c r="B6" s="69"/>
      <c r="C6" s="11">
        <v>2022</v>
      </c>
      <c r="D6" s="16">
        <v>109777025497</v>
      </c>
      <c r="E6" s="16">
        <v>366151031018</v>
      </c>
      <c r="F6" s="24">
        <f t="shared" si="1"/>
        <v>0.29981350917349558</v>
      </c>
      <c r="G6" s="24">
        <f t="shared" si="2"/>
        <v>0.9893845802725354</v>
      </c>
      <c r="H6" s="10" t="s">
        <v>15</v>
      </c>
    </row>
    <row r="7" spans="1:8" x14ac:dyDescent="0.35">
      <c r="A7" s="63"/>
      <c r="B7" s="69"/>
      <c r="C7" s="11">
        <v>2023</v>
      </c>
      <c r="D7" s="16">
        <v>58299106532</v>
      </c>
      <c r="E7" s="16">
        <v>321354170525</v>
      </c>
      <c r="F7" s="24">
        <f t="shared" si="1"/>
        <v>0.18141699059562874</v>
      </c>
      <c r="G7" s="24">
        <f t="shared" si="2"/>
        <v>0.59867606896557479</v>
      </c>
      <c r="H7" s="10" t="s">
        <v>15</v>
      </c>
    </row>
    <row r="8" spans="1:8" x14ac:dyDescent="0.35">
      <c r="A8" s="64"/>
      <c r="B8" s="70"/>
      <c r="C8" s="8">
        <v>2024</v>
      </c>
      <c r="D8" s="14">
        <v>29461164672</v>
      </c>
      <c r="E8" s="16">
        <v>337178267555</v>
      </c>
      <c r="F8" s="24">
        <f t="shared" si="1"/>
        <v>8.7375633327834032E-2</v>
      </c>
      <c r="G8" s="24">
        <f t="shared" si="2"/>
        <v>0.28833958998185227</v>
      </c>
      <c r="H8" s="10" t="s">
        <v>15</v>
      </c>
    </row>
    <row r="9" spans="1:8" x14ac:dyDescent="0.35">
      <c r="A9" s="62" t="s">
        <v>65</v>
      </c>
      <c r="B9" s="68" t="s">
        <v>28</v>
      </c>
      <c r="C9" s="34">
        <v>2019</v>
      </c>
      <c r="D9" s="16">
        <v>739829190198</v>
      </c>
      <c r="E9" s="16">
        <v>4849223630042</v>
      </c>
      <c r="F9" s="24">
        <f t="shared" si="1"/>
        <v>0.15256652335326351</v>
      </c>
      <c r="G9" s="24">
        <f t="shared" si="2"/>
        <v>0.50346952706576953</v>
      </c>
      <c r="H9" s="10" t="s">
        <v>15</v>
      </c>
    </row>
    <row r="10" spans="1:8" x14ac:dyDescent="0.35">
      <c r="A10" s="63"/>
      <c r="B10" s="69"/>
      <c r="C10" s="11">
        <v>2020</v>
      </c>
      <c r="D10" s="16">
        <v>790110460000</v>
      </c>
      <c r="E10" s="16">
        <v>5170895100000</v>
      </c>
      <c r="F10" s="24">
        <f t="shared" si="1"/>
        <v>0.15279955302129414</v>
      </c>
      <c r="G10" s="24">
        <f t="shared" si="2"/>
        <v>0.50423852497027066</v>
      </c>
      <c r="H10" s="10" t="s">
        <v>15</v>
      </c>
    </row>
    <row r="11" spans="1:8" x14ac:dyDescent="0.35">
      <c r="A11" s="63"/>
      <c r="B11" s="69"/>
      <c r="C11" s="11">
        <v>2021</v>
      </c>
      <c r="D11" s="16">
        <v>1056701625742</v>
      </c>
      <c r="E11" s="16">
        <v>6031946733670</v>
      </c>
      <c r="F11" s="24">
        <f t="shared" ref="F11:F74" si="3">D11/E11</f>
        <v>0.17518417724804311</v>
      </c>
      <c r="G11" s="24">
        <f t="shared" si="2"/>
        <v>0.5781077849185422</v>
      </c>
      <c r="H11" s="10" t="s">
        <v>15</v>
      </c>
    </row>
    <row r="12" spans="1:8" x14ac:dyDescent="0.35">
      <c r="A12" s="63"/>
      <c r="B12" s="69"/>
      <c r="C12" s="11">
        <v>2022</v>
      </c>
      <c r="D12" s="16">
        <v>1081950085375</v>
      </c>
      <c r="E12" s="16">
        <v>7268436910723</v>
      </c>
      <c r="F12" s="24">
        <f t="shared" si="3"/>
        <v>0.14885595055228693</v>
      </c>
      <c r="G12" s="24">
        <f t="shared" si="2"/>
        <v>0.4912246368225468</v>
      </c>
      <c r="H12" s="10" t="s">
        <v>15</v>
      </c>
    </row>
    <row r="13" spans="1:8" x14ac:dyDescent="0.35">
      <c r="A13" s="63"/>
      <c r="B13" s="69"/>
      <c r="C13" s="11">
        <v>2023</v>
      </c>
      <c r="D13" s="16">
        <v>839773379000</v>
      </c>
      <c r="E13" s="16">
        <v>7249800968627</v>
      </c>
      <c r="F13" s="24">
        <f t="shared" si="3"/>
        <v>0.11583399084113616</v>
      </c>
      <c r="G13" s="24">
        <f t="shared" si="2"/>
        <v>0.38225216977574933</v>
      </c>
      <c r="H13" s="10" t="s">
        <v>15</v>
      </c>
    </row>
    <row r="14" spans="1:8" x14ac:dyDescent="0.35">
      <c r="A14" s="64"/>
      <c r="B14" s="70"/>
      <c r="C14" s="8">
        <v>2024</v>
      </c>
      <c r="D14" s="14">
        <v>1076594897298</v>
      </c>
      <c r="E14" s="16">
        <v>7598227185453</v>
      </c>
      <c r="F14" s="24">
        <f t="shared" si="3"/>
        <v>0.14169027472081494</v>
      </c>
      <c r="G14" s="24">
        <f t="shared" si="2"/>
        <v>0.46757790657868925</v>
      </c>
      <c r="H14" s="10" t="s">
        <v>15</v>
      </c>
    </row>
    <row r="15" spans="1:8" x14ac:dyDescent="0.35">
      <c r="A15" s="62" t="s">
        <v>66</v>
      </c>
      <c r="B15" s="68" t="s">
        <v>29</v>
      </c>
      <c r="C15" s="34">
        <v>2019</v>
      </c>
      <c r="D15" s="16">
        <v>1095464000000</v>
      </c>
      <c r="E15" s="16">
        <v>7424304000000</v>
      </c>
      <c r="F15" s="24">
        <f t="shared" si="3"/>
        <v>0.14755107010704302</v>
      </c>
      <c r="G15" s="24">
        <f t="shared" si="2"/>
        <v>0.48691853135324192</v>
      </c>
      <c r="H15" s="10" t="s">
        <v>15</v>
      </c>
    </row>
    <row r="16" spans="1:8" x14ac:dyDescent="0.35">
      <c r="A16" s="63"/>
      <c r="B16" s="69"/>
      <c r="C16" s="11">
        <v>2020</v>
      </c>
      <c r="D16" s="37">
        <v>334511000000</v>
      </c>
      <c r="E16" s="16">
        <v>7253114000000</v>
      </c>
      <c r="F16" s="24">
        <f t="shared" si="3"/>
        <v>4.6119639095704275E-2</v>
      </c>
      <c r="G16" s="24">
        <f t="shared" si="2"/>
        <v>0.15219480901582411</v>
      </c>
      <c r="H16" s="10" t="s">
        <v>15</v>
      </c>
    </row>
    <row r="17" spans="1:8" x14ac:dyDescent="0.35">
      <c r="A17" s="63"/>
      <c r="B17" s="69"/>
      <c r="C17" s="11">
        <v>2021</v>
      </c>
      <c r="D17" s="37">
        <v>493967000000</v>
      </c>
      <c r="E17" s="16">
        <v>6598137000000</v>
      </c>
      <c r="F17" s="24">
        <f t="shared" si="3"/>
        <v>7.4864617088126542E-2</v>
      </c>
      <c r="G17" s="24">
        <f t="shared" si="2"/>
        <v>0.24705323639081758</v>
      </c>
      <c r="H17" s="10" t="s">
        <v>15</v>
      </c>
    </row>
    <row r="18" spans="1:8" x14ac:dyDescent="0.35">
      <c r="A18" s="63"/>
      <c r="B18" s="69"/>
      <c r="C18" s="11">
        <v>2022</v>
      </c>
      <c r="D18" s="37">
        <v>737314000000</v>
      </c>
      <c r="E18" s="16">
        <v>6680412000000</v>
      </c>
      <c r="F18" s="24">
        <f t="shared" si="3"/>
        <v>0.1103695400822584</v>
      </c>
      <c r="G18" s="24">
        <f t="shared" si="2"/>
        <v>0.36421948227145268</v>
      </c>
      <c r="H18" s="10" t="s">
        <v>15</v>
      </c>
    </row>
    <row r="19" spans="1:8" x14ac:dyDescent="0.35">
      <c r="A19" s="63"/>
      <c r="B19" s="69"/>
      <c r="C19" s="11">
        <v>2023</v>
      </c>
      <c r="D19" s="37">
        <v>1404134000000</v>
      </c>
      <c r="E19" s="16">
        <v>7580224000000</v>
      </c>
      <c r="F19" s="24">
        <f t="shared" si="3"/>
        <v>0.18523647849984382</v>
      </c>
      <c r="G19" s="24">
        <f t="shared" si="2"/>
        <v>0.61128037904948451</v>
      </c>
      <c r="H19" s="10" t="s">
        <v>15</v>
      </c>
    </row>
    <row r="20" spans="1:8" x14ac:dyDescent="0.35">
      <c r="A20" s="64"/>
      <c r="B20" s="70"/>
      <c r="C20" s="8">
        <v>2024</v>
      </c>
      <c r="D20" s="14">
        <v>1179692000000</v>
      </c>
      <c r="E20" s="16">
        <v>7857052000000</v>
      </c>
      <c r="F20" s="24">
        <f t="shared" si="3"/>
        <v>0.15014435439653448</v>
      </c>
      <c r="G20" s="24">
        <f t="shared" si="2"/>
        <v>0.49547636950856377</v>
      </c>
      <c r="H20" s="10" t="s">
        <v>15</v>
      </c>
    </row>
    <row r="21" spans="1:8" x14ac:dyDescent="0.35">
      <c r="A21" s="62" t="s">
        <v>67</v>
      </c>
      <c r="B21" s="68" t="s">
        <v>30</v>
      </c>
      <c r="C21" s="34">
        <v>2019</v>
      </c>
      <c r="D21" s="37">
        <v>70884207100</v>
      </c>
      <c r="E21" s="16">
        <v>967371226150</v>
      </c>
      <c r="F21" s="24">
        <f t="shared" si="3"/>
        <v>7.3275083219199177E-2</v>
      </c>
      <c r="G21" s="24">
        <f t="shared" si="2"/>
        <v>0.24180777462335729</v>
      </c>
      <c r="H21" s="10" t="s">
        <v>15</v>
      </c>
    </row>
    <row r="22" spans="1:8" x14ac:dyDescent="0.35">
      <c r="A22" s="63"/>
      <c r="B22" s="69"/>
      <c r="C22" s="11">
        <v>2020</v>
      </c>
      <c r="D22" s="16">
        <v>67614517560</v>
      </c>
      <c r="E22" s="16">
        <v>902911217180</v>
      </c>
      <c r="F22" s="24">
        <f t="shared" si="3"/>
        <v>7.4885012250900745E-2</v>
      </c>
      <c r="G22" s="24">
        <f t="shared" si="2"/>
        <v>0.24712054042797243</v>
      </c>
      <c r="H22" s="10" t="s">
        <v>15</v>
      </c>
    </row>
    <row r="23" spans="1:8" x14ac:dyDescent="0.35">
      <c r="A23" s="63"/>
      <c r="B23" s="69"/>
      <c r="C23" s="11">
        <v>2021</v>
      </c>
      <c r="D23" s="16">
        <v>66953515484</v>
      </c>
      <c r="E23" s="16">
        <v>1003913122944</v>
      </c>
      <c r="F23" s="24">
        <f t="shared" si="3"/>
        <v>6.6692539377966459E-2</v>
      </c>
      <c r="G23" s="24">
        <f t="shared" si="2"/>
        <v>0.2200853799472893</v>
      </c>
      <c r="H23" s="10" t="s">
        <v>15</v>
      </c>
    </row>
    <row r="24" spans="1:8" x14ac:dyDescent="0.35">
      <c r="A24" s="63"/>
      <c r="B24" s="69"/>
      <c r="C24" s="11">
        <v>2022</v>
      </c>
      <c r="D24" s="16">
        <v>106562045696</v>
      </c>
      <c r="E24" s="16">
        <v>1204824075960</v>
      </c>
      <c r="F24" s="24">
        <f t="shared" si="3"/>
        <v>8.844614564254262E-2</v>
      </c>
      <c r="G24" s="24">
        <f t="shared" si="2"/>
        <v>0.29187228062039061</v>
      </c>
      <c r="H24" s="10" t="s">
        <v>15</v>
      </c>
    </row>
    <row r="25" spans="1:8" x14ac:dyDescent="0.35">
      <c r="A25" s="63"/>
      <c r="B25" s="69"/>
      <c r="C25" s="11">
        <v>2023</v>
      </c>
      <c r="D25" s="16">
        <v>215511490064</v>
      </c>
      <c r="E25" s="16">
        <v>1432254734680</v>
      </c>
      <c r="F25" s="24">
        <f t="shared" si="3"/>
        <v>0.15047008387942276</v>
      </c>
      <c r="G25" s="24">
        <f t="shared" si="2"/>
        <v>0.4965512768020951</v>
      </c>
      <c r="H25" s="10" t="s">
        <v>15</v>
      </c>
    </row>
    <row r="26" spans="1:8" x14ac:dyDescent="0.35">
      <c r="A26" s="64"/>
      <c r="B26" s="70"/>
      <c r="C26" s="8">
        <v>2024</v>
      </c>
      <c r="D26" s="14">
        <v>127074124440</v>
      </c>
      <c r="E26" s="16">
        <v>1437966643140</v>
      </c>
      <c r="F26" s="24">
        <f t="shared" si="3"/>
        <v>8.8370703900694098E-2</v>
      </c>
      <c r="G26" s="24">
        <f t="shared" si="2"/>
        <v>0.29162332287229048</v>
      </c>
      <c r="H26" s="10" t="s">
        <v>15</v>
      </c>
    </row>
    <row r="27" spans="1:8" x14ac:dyDescent="0.35">
      <c r="A27" s="62" t="s">
        <v>68</v>
      </c>
      <c r="B27" s="68" t="s">
        <v>32</v>
      </c>
      <c r="C27" s="34">
        <v>2019</v>
      </c>
      <c r="D27" s="16">
        <v>113942790</v>
      </c>
      <c r="E27" s="16">
        <v>2613070074932</v>
      </c>
      <c r="F27" s="24">
        <f t="shared" si="3"/>
        <v>4.3604950013812827E-5</v>
      </c>
      <c r="G27" s="24">
        <f t="shared" si="2"/>
        <v>1.4389633504558233E-4</v>
      </c>
      <c r="H27" s="10" t="s">
        <v>15</v>
      </c>
    </row>
    <row r="28" spans="1:8" x14ac:dyDescent="0.35">
      <c r="A28" s="63"/>
      <c r="B28" s="69"/>
      <c r="C28" s="11">
        <v>2020</v>
      </c>
      <c r="D28" s="16">
        <v>-3069607805197</v>
      </c>
      <c r="E28" s="16">
        <v>6080516085752</v>
      </c>
      <c r="F28" s="24">
        <f t="shared" si="3"/>
        <v>-0.50482685382409775</v>
      </c>
      <c r="G28" s="24">
        <f t="shared" si="2"/>
        <v>-1.6659286176195225</v>
      </c>
      <c r="H28" s="10" t="s">
        <v>15</v>
      </c>
    </row>
    <row r="29" spans="1:8" x14ac:dyDescent="0.35">
      <c r="A29" s="63"/>
      <c r="B29" s="69"/>
      <c r="C29" s="11">
        <v>2021</v>
      </c>
      <c r="D29" s="16">
        <v>-1668830728011</v>
      </c>
      <c r="E29" s="16">
        <v>5149094524206</v>
      </c>
      <c r="F29" s="24">
        <f t="shared" si="3"/>
        <v>-0.3241017853072598</v>
      </c>
      <c r="G29" s="24">
        <f t="shared" si="2"/>
        <v>-1.0695358915139572</v>
      </c>
      <c r="H29" s="10" t="s">
        <v>15</v>
      </c>
    </row>
    <row r="30" spans="1:8" x14ac:dyDescent="0.35">
      <c r="A30" s="63"/>
      <c r="B30" s="69"/>
      <c r="C30" s="11">
        <v>2022</v>
      </c>
      <c r="D30" s="16">
        <v>1315662969114</v>
      </c>
      <c r="E30" s="16">
        <v>5356962889162</v>
      </c>
      <c r="F30" s="24">
        <f t="shared" si="3"/>
        <v>0.2455986715487237</v>
      </c>
      <c r="G30" s="24">
        <f t="shared" si="2"/>
        <v>0.81047561611078811</v>
      </c>
      <c r="H30" s="10" t="s">
        <v>15</v>
      </c>
    </row>
    <row r="31" spans="1:8" x14ac:dyDescent="0.35">
      <c r="A31" s="63"/>
      <c r="B31" s="69"/>
      <c r="C31" s="11">
        <v>2023</v>
      </c>
      <c r="D31" s="16">
        <v>-1064063337577</v>
      </c>
      <c r="E31" s="16">
        <v>6116294571351</v>
      </c>
      <c r="F31" s="24">
        <f t="shared" si="3"/>
        <v>-0.17397189183155448</v>
      </c>
      <c r="G31" s="24">
        <f t="shared" si="2"/>
        <v>-0.57410724304412974</v>
      </c>
      <c r="H31" s="10" t="s">
        <v>15</v>
      </c>
    </row>
    <row r="32" spans="1:8" x14ac:dyDescent="0.35">
      <c r="A32" s="64"/>
      <c r="B32" s="70"/>
      <c r="C32" s="8">
        <v>2024</v>
      </c>
      <c r="F32" s="24" t="e">
        <f t="shared" si="3"/>
        <v>#DIV/0!</v>
      </c>
      <c r="G32" s="24" t="e">
        <f t="shared" si="2"/>
        <v>#DIV/0!</v>
      </c>
      <c r="H32" s="10" t="s">
        <v>15</v>
      </c>
    </row>
    <row r="33" spans="1:8" x14ac:dyDescent="0.35">
      <c r="A33" s="72" t="s">
        <v>69</v>
      </c>
      <c r="B33" s="68" t="s">
        <v>35</v>
      </c>
      <c r="C33" s="34">
        <v>2019</v>
      </c>
      <c r="D33" s="16">
        <v>749937213550</v>
      </c>
      <c r="E33" s="58">
        <v>63938947356900</v>
      </c>
      <c r="F33" s="24">
        <f t="shared" si="3"/>
        <v>1.1728957772231296E-2</v>
      </c>
      <c r="G33" s="24">
        <f t="shared" si="2"/>
        <v>3.8705560648363273E-2</v>
      </c>
      <c r="H33" s="10" t="s">
        <v>15</v>
      </c>
    </row>
    <row r="34" spans="1:8" x14ac:dyDescent="0.35">
      <c r="A34" s="73"/>
      <c r="B34" s="69"/>
      <c r="C34" s="11">
        <v>2020</v>
      </c>
      <c r="D34" s="16">
        <v>-35427027030100</v>
      </c>
      <c r="E34" s="16">
        <v>147124882672620</v>
      </c>
      <c r="F34" s="24">
        <f t="shared" si="3"/>
        <v>-0.2407956178896786</v>
      </c>
      <c r="G34" s="24">
        <f t="shared" si="2"/>
        <v>-0.79462553903593935</v>
      </c>
      <c r="H34" s="10" t="s">
        <v>15</v>
      </c>
    </row>
    <row r="35" spans="1:8" x14ac:dyDescent="0.35">
      <c r="A35" s="73"/>
      <c r="B35" s="69"/>
      <c r="C35" s="11">
        <v>2021</v>
      </c>
      <c r="D35" s="16">
        <v>-58197430345365</v>
      </c>
      <c r="E35" s="16">
        <v>68313732421230</v>
      </c>
      <c r="F35" s="24">
        <f t="shared" si="3"/>
        <v>-0.85191407763395555</v>
      </c>
      <c r="G35" s="24">
        <f t="shared" si="2"/>
        <v>-2.8113164561920532</v>
      </c>
      <c r="H35" s="10" t="s">
        <v>15</v>
      </c>
    </row>
    <row r="36" spans="1:8" x14ac:dyDescent="0.35">
      <c r="A36" s="73"/>
      <c r="B36" s="69"/>
      <c r="C36" s="11">
        <v>2022</v>
      </c>
      <c r="D36" s="16">
        <v>61618288348933</v>
      </c>
      <c r="E36" s="16">
        <v>98082957710649</v>
      </c>
      <c r="F36" s="24">
        <f t="shared" si="3"/>
        <v>0.62822624630377577</v>
      </c>
      <c r="G36" s="24">
        <f t="shared" si="2"/>
        <v>2.0731466128024598</v>
      </c>
      <c r="H36" s="10" t="s">
        <v>15</v>
      </c>
    </row>
    <row r="37" spans="1:8" x14ac:dyDescent="0.35">
      <c r="A37" s="73"/>
      <c r="B37" s="69"/>
      <c r="C37" s="11">
        <v>2023</v>
      </c>
      <c r="D37" s="16">
        <v>3613506968920</v>
      </c>
      <c r="E37" s="16">
        <v>103689330773868</v>
      </c>
      <c r="F37" s="24">
        <f t="shared" si="3"/>
        <v>3.4849361471919957E-2</v>
      </c>
      <c r="G37" s="24">
        <f t="shared" si="2"/>
        <v>0.11500289285733585</v>
      </c>
      <c r="H37" s="10" t="s">
        <v>15</v>
      </c>
    </row>
    <row r="38" spans="1:8" x14ac:dyDescent="0.35">
      <c r="A38" s="74"/>
      <c r="B38" s="70"/>
      <c r="C38" s="8">
        <v>2024</v>
      </c>
      <c r="F38" s="24" t="e">
        <f t="shared" si="3"/>
        <v>#DIV/0!</v>
      </c>
      <c r="G38" s="24" t="e">
        <f t="shared" si="2"/>
        <v>#DIV/0!</v>
      </c>
      <c r="H38" s="10" t="s">
        <v>15</v>
      </c>
    </row>
    <row r="39" spans="1:8" x14ac:dyDescent="0.35">
      <c r="A39" s="62" t="s">
        <v>70</v>
      </c>
      <c r="B39" s="68" t="s">
        <v>40</v>
      </c>
      <c r="C39" s="34">
        <v>2019</v>
      </c>
      <c r="D39" s="16">
        <v>1668976092021</v>
      </c>
      <c r="E39" s="58">
        <v>24296140332728</v>
      </c>
      <c r="F39" s="24">
        <f t="shared" si="3"/>
        <v>6.8693054500216802E-2</v>
      </c>
      <c r="G39" s="24">
        <f t="shared" si="2"/>
        <v>0.22668707985071543</v>
      </c>
      <c r="H39" s="10" t="s">
        <v>15</v>
      </c>
    </row>
    <row r="40" spans="1:8" x14ac:dyDescent="0.35">
      <c r="A40" s="63"/>
      <c r="B40" s="69"/>
      <c r="C40" s="11">
        <v>2020</v>
      </c>
      <c r="D40" s="16">
        <v>461744424137</v>
      </c>
      <c r="E40" s="16">
        <v>23639879332158</v>
      </c>
      <c r="F40" s="24">
        <f t="shared" si="3"/>
        <v>1.9532435747625664E-2</v>
      </c>
      <c r="G40" s="24">
        <f t="shared" si="2"/>
        <v>6.445703796716469E-2</v>
      </c>
      <c r="H40" s="10" t="s">
        <v>15</v>
      </c>
    </row>
    <row r="41" spans="1:8" x14ac:dyDescent="0.35">
      <c r="A41" s="63"/>
      <c r="B41" s="69"/>
      <c r="C41" s="11">
        <v>2021</v>
      </c>
      <c r="D41" s="16">
        <v>1403043468675</v>
      </c>
      <c r="E41" s="16">
        <v>24715394326528</v>
      </c>
      <c r="F41" s="24">
        <f t="shared" si="3"/>
        <v>5.6767998525075462E-2</v>
      </c>
      <c r="G41" s="24">
        <f t="shared" si="2"/>
        <v>0.18733439513274902</v>
      </c>
      <c r="H41" s="10" t="s">
        <v>15</v>
      </c>
    </row>
    <row r="42" spans="1:8" x14ac:dyDescent="0.35">
      <c r="A42" s="63"/>
      <c r="B42" s="69"/>
      <c r="C42" s="11">
        <v>2022</v>
      </c>
      <c r="D42" s="16">
        <v>1990157178379</v>
      </c>
      <c r="E42" s="16">
        <v>26929459012147</v>
      </c>
      <c r="F42" s="24">
        <f t="shared" si="3"/>
        <v>7.3902605228025747E-2</v>
      </c>
      <c r="G42" s="24">
        <f t="shared" si="2"/>
        <v>0.24387859725248495</v>
      </c>
      <c r="H42" s="10" t="s">
        <v>15</v>
      </c>
    </row>
    <row r="43" spans="1:8" x14ac:dyDescent="0.35">
      <c r="A43" s="63"/>
      <c r="B43" s="69"/>
      <c r="C43" s="11">
        <v>2023</v>
      </c>
      <c r="D43" s="16">
        <v>1584718309646</v>
      </c>
      <c r="E43" s="16">
        <v>28711561013612</v>
      </c>
      <c r="F43" s="24">
        <f t="shared" si="3"/>
        <v>5.5194432267012351E-2</v>
      </c>
      <c r="G43" s="24">
        <f t="shared" si="2"/>
        <v>0.18214162648114074</v>
      </c>
      <c r="H43" s="10" t="s">
        <v>15</v>
      </c>
    </row>
    <row r="44" spans="1:8" x14ac:dyDescent="0.35">
      <c r="A44" s="64"/>
      <c r="B44" s="70"/>
      <c r="C44" s="8">
        <v>2024</v>
      </c>
      <c r="F44" s="24" t="e">
        <f t="shared" si="3"/>
        <v>#DIV/0!</v>
      </c>
      <c r="G44" s="24" t="e">
        <f t="shared" si="2"/>
        <v>#DIV/0!</v>
      </c>
      <c r="H44" s="10" t="s">
        <v>15</v>
      </c>
    </row>
    <row r="45" spans="1:8" x14ac:dyDescent="0.35">
      <c r="A45" s="68" t="s">
        <v>71</v>
      </c>
      <c r="B45" s="68" t="s">
        <v>46</v>
      </c>
      <c r="C45" s="34">
        <v>2019</v>
      </c>
      <c r="D45" s="16">
        <v>30223445800</v>
      </c>
      <c r="E45" s="58">
        <v>302636796677</v>
      </c>
      <c r="F45" s="24">
        <f t="shared" si="3"/>
        <v>9.986705559885059E-2</v>
      </c>
      <c r="G45" s="24">
        <f t="shared" si="2"/>
        <v>0.32956128347620695</v>
      </c>
      <c r="H45" s="10" t="s">
        <v>15</v>
      </c>
    </row>
    <row r="46" spans="1:8" x14ac:dyDescent="0.35">
      <c r="A46" s="69"/>
      <c r="B46" s="69"/>
      <c r="C46" s="11">
        <v>2020</v>
      </c>
      <c r="D46" s="16">
        <v>-9459352817</v>
      </c>
      <c r="E46" s="16">
        <v>270508602770</v>
      </c>
      <c r="F46" s="24">
        <f t="shared" si="3"/>
        <v>-3.4968768904709534E-2</v>
      </c>
      <c r="G46" s="24">
        <f t="shared" si="2"/>
        <v>-0.11539693738554145</v>
      </c>
      <c r="H46" s="10" t="s">
        <v>15</v>
      </c>
    </row>
    <row r="47" spans="1:8" x14ac:dyDescent="0.35">
      <c r="A47" s="69"/>
      <c r="B47" s="69"/>
      <c r="C47" s="11">
        <v>2021</v>
      </c>
      <c r="D47" s="16">
        <v>-1573775061</v>
      </c>
      <c r="E47" s="16">
        <v>239333983354</v>
      </c>
      <c r="F47" s="24">
        <f t="shared" si="3"/>
        <v>-6.5756439555523629E-3</v>
      </c>
      <c r="G47" s="24">
        <f t="shared" si="2"/>
        <v>-2.1699625053322798E-2</v>
      </c>
      <c r="H47" s="10" t="s">
        <v>15</v>
      </c>
    </row>
    <row r="48" spans="1:8" x14ac:dyDescent="0.35">
      <c r="A48" s="69"/>
      <c r="B48" s="69"/>
      <c r="C48" s="11">
        <v>2022</v>
      </c>
      <c r="D48" s="16">
        <v>6892342918</v>
      </c>
      <c r="E48" s="16">
        <v>224704254718</v>
      </c>
      <c r="F48" s="24">
        <f t="shared" si="3"/>
        <v>3.0672952439862667E-2</v>
      </c>
      <c r="G48" s="24">
        <f t="shared" si="2"/>
        <v>0.1012207430515468</v>
      </c>
      <c r="H48" s="10" t="s">
        <v>15</v>
      </c>
    </row>
    <row r="49" spans="1:8" x14ac:dyDescent="0.35">
      <c r="A49" s="69"/>
      <c r="B49" s="69"/>
      <c r="C49" s="11">
        <v>2023</v>
      </c>
      <c r="D49" s="16">
        <v>25557182017</v>
      </c>
      <c r="E49" s="16">
        <v>358763150139</v>
      </c>
      <c r="F49" s="24">
        <f t="shared" si="3"/>
        <v>7.1236920534057266E-2</v>
      </c>
      <c r="G49" s="24">
        <f t="shared" si="2"/>
        <v>0.23508183776238897</v>
      </c>
      <c r="H49" s="10" t="s">
        <v>15</v>
      </c>
    </row>
    <row r="50" spans="1:8" x14ac:dyDescent="0.35">
      <c r="A50" s="70"/>
      <c r="B50" s="70"/>
      <c r="C50" s="8">
        <v>2024</v>
      </c>
      <c r="F50" s="24" t="e">
        <f t="shared" si="3"/>
        <v>#DIV/0!</v>
      </c>
      <c r="G50" s="24" t="e">
        <f t="shared" si="2"/>
        <v>#DIV/0!</v>
      </c>
      <c r="H50" s="10" t="s">
        <v>15</v>
      </c>
    </row>
    <row r="51" spans="1:8" x14ac:dyDescent="0.35">
      <c r="A51" s="68" t="s">
        <v>72</v>
      </c>
      <c r="B51" s="68" t="s">
        <v>47</v>
      </c>
      <c r="C51" s="34">
        <v>2019</v>
      </c>
      <c r="D51" s="16">
        <v>8949242914</v>
      </c>
      <c r="E51" s="16">
        <v>351483053912</v>
      </c>
      <c r="F51" s="24">
        <f t="shared" si="3"/>
        <v>2.5461378050506529E-2</v>
      </c>
      <c r="G51" s="24">
        <f t="shared" si="2"/>
        <v>8.4022547566671546E-2</v>
      </c>
      <c r="H51" s="10" t="s">
        <v>15</v>
      </c>
    </row>
    <row r="52" spans="1:8" x14ac:dyDescent="0.35">
      <c r="A52" s="69"/>
      <c r="B52" s="69"/>
      <c r="C52" s="11">
        <v>2020</v>
      </c>
      <c r="D52" s="16">
        <v>-499109037</v>
      </c>
      <c r="E52" s="16">
        <v>317031964534</v>
      </c>
      <c r="F52" s="24">
        <f t="shared" si="3"/>
        <v>-1.5743177118863459E-3</v>
      </c>
      <c r="G52" s="24">
        <f t="shared" si="2"/>
        <v>-5.1952484492249415E-3</v>
      </c>
      <c r="H52" s="10" t="s">
        <v>15</v>
      </c>
    </row>
    <row r="53" spans="1:8" x14ac:dyDescent="0.35">
      <c r="A53" s="69"/>
      <c r="B53" s="69"/>
      <c r="C53" s="11">
        <v>2021</v>
      </c>
      <c r="D53" s="16">
        <v>-5838109573</v>
      </c>
      <c r="E53" s="16">
        <v>301506104882</v>
      </c>
      <c r="F53" s="24">
        <f t="shared" si="3"/>
        <v>-1.9363155433568591E-2</v>
      </c>
      <c r="G53" s="24">
        <f t="shared" si="2"/>
        <v>-6.3898412930776347E-2</v>
      </c>
      <c r="H53" s="10" t="s">
        <v>15</v>
      </c>
    </row>
    <row r="54" spans="1:8" x14ac:dyDescent="0.35">
      <c r="A54" s="69"/>
      <c r="B54" s="69"/>
      <c r="C54" s="11">
        <v>2022</v>
      </c>
      <c r="D54" s="16">
        <v>38341518</v>
      </c>
      <c r="E54" s="16">
        <v>267905168207</v>
      </c>
      <c r="F54" s="24">
        <f t="shared" si="3"/>
        <v>1.4311600726707514E-4</v>
      </c>
      <c r="G54" s="24">
        <f t="shared" si="2"/>
        <v>4.7228282398134792E-4</v>
      </c>
      <c r="H54" s="10" t="s">
        <v>15</v>
      </c>
    </row>
    <row r="55" spans="1:8" x14ac:dyDescent="0.35">
      <c r="A55" s="69"/>
      <c r="B55" s="69"/>
      <c r="C55" s="11">
        <v>2023</v>
      </c>
      <c r="D55" s="16">
        <v>68617337</v>
      </c>
      <c r="E55" s="16">
        <v>243227525308</v>
      </c>
      <c r="F55" s="24">
        <f t="shared" si="3"/>
        <v>2.8211172610135134E-4</v>
      </c>
      <c r="G55" s="24">
        <f t="shared" si="2"/>
        <v>9.3096869613445933E-4</v>
      </c>
      <c r="H55" s="10" t="s">
        <v>15</v>
      </c>
    </row>
    <row r="56" spans="1:8" x14ac:dyDescent="0.35">
      <c r="A56" s="70"/>
      <c r="B56" s="70"/>
      <c r="C56" s="8">
        <v>2024</v>
      </c>
      <c r="F56" s="24" t="e">
        <f t="shared" si="3"/>
        <v>#DIV/0!</v>
      </c>
      <c r="G56" s="24" t="e">
        <f t="shared" si="2"/>
        <v>#DIV/0!</v>
      </c>
      <c r="H56" s="10" t="s">
        <v>15</v>
      </c>
    </row>
    <row r="57" spans="1:8" x14ac:dyDescent="0.35">
      <c r="A57" s="62" t="s">
        <v>73</v>
      </c>
      <c r="B57" s="68" t="s">
        <v>48</v>
      </c>
      <c r="C57" s="34">
        <v>2019</v>
      </c>
      <c r="D57" s="16">
        <v>0</v>
      </c>
      <c r="E57" s="58">
        <v>57163867424</v>
      </c>
      <c r="F57" s="24">
        <f t="shared" si="3"/>
        <v>0</v>
      </c>
      <c r="G57" s="24">
        <f t="shared" si="2"/>
        <v>0</v>
      </c>
      <c r="H57" s="10" t="s">
        <v>15</v>
      </c>
    </row>
    <row r="58" spans="1:8" x14ac:dyDescent="0.35">
      <c r="A58" s="63"/>
      <c r="B58" s="69"/>
      <c r="C58" s="11">
        <v>2020</v>
      </c>
      <c r="D58" s="16">
        <v>11313063590</v>
      </c>
      <c r="E58" s="16">
        <v>27606076935</v>
      </c>
      <c r="F58" s="24">
        <f t="shared" si="3"/>
        <v>0.40980337831547814</v>
      </c>
      <c r="G58" s="24">
        <f t="shared" si="2"/>
        <v>1.3523511484410777</v>
      </c>
      <c r="H58" s="10" t="s">
        <v>15</v>
      </c>
    </row>
    <row r="59" spans="1:8" x14ac:dyDescent="0.35">
      <c r="A59" s="63"/>
      <c r="B59" s="69"/>
      <c r="C59" s="11">
        <v>2021</v>
      </c>
      <c r="D59" s="16">
        <v>20281269897</v>
      </c>
      <c r="E59" s="16">
        <v>157277320994</v>
      </c>
      <c r="F59" s="24">
        <f t="shared" si="3"/>
        <v>0.12895228484832669</v>
      </c>
      <c r="G59" s="24">
        <f t="shared" si="2"/>
        <v>0.42554253999947805</v>
      </c>
      <c r="H59" s="10" t="s">
        <v>15</v>
      </c>
    </row>
    <row r="60" spans="1:8" x14ac:dyDescent="0.35">
      <c r="A60" s="63"/>
      <c r="B60" s="69"/>
      <c r="C60" s="11">
        <v>2022</v>
      </c>
      <c r="D60" s="16">
        <v>41610377404</v>
      </c>
      <c r="E60" s="16">
        <v>475033060324</v>
      </c>
      <c r="F60" s="24">
        <f t="shared" si="3"/>
        <v>8.7594697884015305E-2</v>
      </c>
      <c r="G60" s="24">
        <f t="shared" si="2"/>
        <v>0.2890625030172505</v>
      </c>
      <c r="H60" s="10" t="s">
        <v>15</v>
      </c>
    </row>
    <row r="61" spans="1:8" x14ac:dyDescent="0.35">
      <c r="A61" s="63"/>
      <c r="B61" s="69"/>
      <c r="C61" s="11">
        <v>2023</v>
      </c>
      <c r="D61" s="16">
        <v>111162338819</v>
      </c>
      <c r="E61" s="16">
        <v>494887993945</v>
      </c>
      <c r="F61" s="24">
        <f t="shared" si="3"/>
        <v>0.22462120758450682</v>
      </c>
      <c r="G61" s="24">
        <f t="shared" si="2"/>
        <v>0.74124998502887252</v>
      </c>
      <c r="H61" s="10" t="s">
        <v>15</v>
      </c>
    </row>
    <row r="62" spans="1:8" x14ac:dyDescent="0.35">
      <c r="A62" s="64"/>
      <c r="B62" s="70"/>
      <c r="C62" s="8">
        <v>2024</v>
      </c>
      <c r="D62" s="14">
        <v>66929370789</v>
      </c>
      <c r="E62" s="58">
        <v>493787067137</v>
      </c>
      <c r="F62" s="24">
        <f t="shared" si="3"/>
        <v>0.13554298045321347</v>
      </c>
      <c r="G62" s="24">
        <f t="shared" si="2"/>
        <v>0.44729183549560442</v>
      </c>
      <c r="H62" s="10" t="s">
        <v>15</v>
      </c>
    </row>
    <row r="63" spans="1:8" x14ac:dyDescent="0.35">
      <c r="A63" s="62" t="s">
        <v>74</v>
      </c>
      <c r="B63" s="68" t="s">
        <v>50</v>
      </c>
      <c r="C63" s="34">
        <v>2019</v>
      </c>
      <c r="D63" s="16">
        <v>83794419368</v>
      </c>
      <c r="E63" s="58">
        <v>527467886738</v>
      </c>
      <c r="F63" s="24">
        <f t="shared" si="3"/>
        <v>0.15886165105937863</v>
      </c>
      <c r="G63" s="24">
        <f t="shared" si="2"/>
        <v>0.5242434484959495</v>
      </c>
      <c r="H63" s="10" t="s">
        <v>15</v>
      </c>
    </row>
    <row r="64" spans="1:8" x14ac:dyDescent="0.35">
      <c r="A64" s="63"/>
      <c r="B64" s="69"/>
      <c r="C64" s="11">
        <v>2020</v>
      </c>
      <c r="D64" s="16">
        <v>75697488252</v>
      </c>
      <c r="E64" s="16">
        <v>568048326214</v>
      </c>
      <c r="F64" s="24">
        <f t="shared" si="3"/>
        <v>0.13325888794799934</v>
      </c>
      <c r="G64" s="24">
        <f t="shared" si="2"/>
        <v>0.43975433022839777</v>
      </c>
      <c r="H64" s="10" t="s">
        <v>15</v>
      </c>
    </row>
    <row r="65" spans="1:8" x14ac:dyDescent="0.35">
      <c r="A65" s="63"/>
      <c r="B65" s="69"/>
      <c r="C65" s="11">
        <v>2021</v>
      </c>
      <c r="D65" s="16">
        <v>69575558659</v>
      </c>
      <c r="E65" s="58">
        <v>552781459611</v>
      </c>
      <c r="F65" s="24">
        <f t="shared" si="3"/>
        <v>0.12586449391403484</v>
      </c>
      <c r="G65" s="24">
        <f t="shared" si="2"/>
        <v>0.41535282991631495</v>
      </c>
      <c r="H65" s="10" t="s">
        <v>15</v>
      </c>
    </row>
    <row r="66" spans="1:8" x14ac:dyDescent="0.35">
      <c r="A66" s="63"/>
      <c r="B66" s="69"/>
      <c r="C66" s="11">
        <v>2022</v>
      </c>
      <c r="D66" s="16">
        <v>50523655687</v>
      </c>
      <c r="E66" s="16">
        <v>653425820330</v>
      </c>
      <c r="F66" s="24">
        <f t="shared" si="3"/>
        <v>7.7321180331508796E-2</v>
      </c>
      <c r="G66" s="24">
        <f t="shared" si="2"/>
        <v>0.25515989509397902</v>
      </c>
      <c r="H66" s="10" t="s">
        <v>15</v>
      </c>
    </row>
    <row r="67" spans="1:8" x14ac:dyDescent="0.35">
      <c r="A67" s="63"/>
      <c r="B67" s="69"/>
      <c r="C67" s="11">
        <v>2023</v>
      </c>
      <c r="D67" s="16">
        <v>61988596512</v>
      </c>
      <c r="E67" s="16">
        <v>829253927925</v>
      </c>
      <c r="F67" s="24">
        <f t="shared" si="3"/>
        <v>7.4752249491432513E-2</v>
      </c>
      <c r="G67" s="24">
        <f t="shared" si="2"/>
        <v>0.24668242332172727</v>
      </c>
      <c r="H67" s="10" t="s">
        <v>15</v>
      </c>
    </row>
    <row r="68" spans="1:8" x14ac:dyDescent="0.35">
      <c r="A68" s="64"/>
      <c r="B68" s="70"/>
      <c r="C68" s="8">
        <v>2024</v>
      </c>
      <c r="F68" s="24" t="e">
        <f t="shared" si="3"/>
        <v>#DIV/0!</v>
      </c>
      <c r="G68" s="24" t="e">
        <f t="shared" ref="G68:G131" si="4">F68*H68</f>
        <v>#DIV/0!</v>
      </c>
      <c r="H68" s="10" t="s">
        <v>15</v>
      </c>
    </row>
    <row r="69" spans="1:8" x14ac:dyDescent="0.35">
      <c r="A69" s="62" t="s">
        <v>75</v>
      </c>
      <c r="B69" s="68" t="s">
        <v>54</v>
      </c>
      <c r="C69" s="34">
        <v>2019</v>
      </c>
      <c r="D69" s="16">
        <v>63522143072</v>
      </c>
      <c r="E69" s="58">
        <v>357452208844</v>
      </c>
      <c r="F69" s="24">
        <f t="shared" si="3"/>
        <v>0.1777080725768363</v>
      </c>
      <c r="G69" s="24">
        <f t="shared" si="4"/>
        <v>0.58643663950355973</v>
      </c>
      <c r="H69" s="10" t="s">
        <v>15</v>
      </c>
    </row>
    <row r="70" spans="1:8" x14ac:dyDescent="0.35">
      <c r="A70" s="63"/>
      <c r="B70" s="69"/>
      <c r="C70" s="11">
        <v>2020</v>
      </c>
      <c r="D70" s="16">
        <v>37185012026</v>
      </c>
      <c r="E70" s="16">
        <v>322122601641</v>
      </c>
      <c r="F70" s="24">
        <f t="shared" si="3"/>
        <v>0.11543745094745647</v>
      </c>
      <c r="G70" s="24">
        <f t="shared" si="4"/>
        <v>0.38094358812660634</v>
      </c>
      <c r="H70" s="10" t="s">
        <v>15</v>
      </c>
    </row>
    <row r="71" spans="1:8" x14ac:dyDescent="0.35">
      <c r="A71" s="63"/>
      <c r="B71" s="69"/>
      <c r="C71" s="11">
        <v>2021</v>
      </c>
      <c r="D71" s="16">
        <v>52514853763</v>
      </c>
      <c r="E71" s="16">
        <v>298604232055</v>
      </c>
      <c r="F71" s="24">
        <f t="shared" si="3"/>
        <v>0.17586774775960734</v>
      </c>
      <c r="G71" s="24">
        <f t="shared" si="4"/>
        <v>0.58036356760670416</v>
      </c>
      <c r="H71" s="10" t="s">
        <v>15</v>
      </c>
    </row>
    <row r="72" spans="1:8" x14ac:dyDescent="0.35">
      <c r="A72" s="63"/>
      <c r="B72" s="69"/>
      <c r="C72" s="11">
        <v>2022</v>
      </c>
      <c r="D72" s="16">
        <v>65629645004</v>
      </c>
      <c r="E72" s="16">
        <v>270842050371</v>
      </c>
      <c r="F72" s="24">
        <f t="shared" si="3"/>
        <v>0.24231704387889685</v>
      </c>
      <c r="G72" s="24">
        <f t="shared" si="4"/>
        <v>0.79964624480035962</v>
      </c>
      <c r="H72" s="10" t="s">
        <v>15</v>
      </c>
    </row>
    <row r="73" spans="1:8" x14ac:dyDescent="0.35">
      <c r="A73" s="63"/>
      <c r="B73" s="69"/>
      <c r="C73" s="11">
        <v>2023</v>
      </c>
      <c r="D73" s="16">
        <v>17278086816</v>
      </c>
      <c r="E73" s="16">
        <v>237297109924</v>
      </c>
      <c r="F73" s="24">
        <f t="shared" si="3"/>
        <v>7.2812040658791488E-2</v>
      </c>
      <c r="G73" s="24">
        <f t="shared" si="4"/>
        <v>0.24027973417401191</v>
      </c>
      <c r="H73" s="10" t="s">
        <v>15</v>
      </c>
    </row>
    <row r="74" spans="1:8" x14ac:dyDescent="0.35">
      <c r="A74" s="64"/>
      <c r="B74" s="70"/>
      <c r="C74" s="8">
        <v>2024</v>
      </c>
      <c r="D74" s="14">
        <v>79128700241</v>
      </c>
      <c r="E74" s="58">
        <v>204404324268</v>
      </c>
      <c r="F74" s="24">
        <f t="shared" si="3"/>
        <v>0.38711852366318944</v>
      </c>
      <c r="G74" s="24">
        <f t="shared" si="4"/>
        <v>1.2774911280885251</v>
      </c>
      <c r="H74" s="10" t="s">
        <v>15</v>
      </c>
    </row>
    <row r="75" spans="1:8" x14ac:dyDescent="0.35">
      <c r="A75" s="62" t="s">
        <v>76</v>
      </c>
      <c r="B75" s="68" t="s">
        <v>58</v>
      </c>
      <c r="C75" s="34">
        <v>2019</v>
      </c>
      <c r="D75" s="16">
        <v>4686575457</v>
      </c>
      <c r="E75" s="58">
        <v>217821047351</v>
      </c>
      <c r="F75" s="24">
        <f t="shared" ref="F75:F138" si="5">D75/E75</f>
        <v>2.1515714454572354E-2</v>
      </c>
      <c r="G75" s="24">
        <f t="shared" si="4"/>
        <v>7.1001857700088766E-2</v>
      </c>
      <c r="H75" s="10" t="s">
        <v>15</v>
      </c>
    </row>
    <row r="76" spans="1:8" x14ac:dyDescent="0.35">
      <c r="A76" s="63"/>
      <c r="B76" s="69"/>
      <c r="C76" s="11">
        <v>2020</v>
      </c>
      <c r="D76" s="16">
        <v>-6078931793</v>
      </c>
      <c r="E76" s="16">
        <v>177182837855</v>
      </c>
      <c r="F76" s="24">
        <f t="shared" si="5"/>
        <v>-3.4308807030028365E-2</v>
      </c>
      <c r="G76" s="24">
        <f t="shared" si="4"/>
        <v>-0.1132190631990936</v>
      </c>
      <c r="H76" s="10" t="s">
        <v>15</v>
      </c>
    </row>
    <row r="77" spans="1:8" x14ac:dyDescent="0.35">
      <c r="A77" s="63"/>
      <c r="B77" s="69"/>
      <c r="C77" s="11">
        <v>2021</v>
      </c>
      <c r="D77" s="16">
        <v>18622335649</v>
      </c>
      <c r="E77" s="16">
        <v>169199466266</v>
      </c>
      <c r="F77" s="24">
        <f t="shared" si="5"/>
        <v>0.1100614325799566</v>
      </c>
      <c r="G77" s="24">
        <f t="shared" si="4"/>
        <v>0.36320272751385674</v>
      </c>
      <c r="H77" s="10" t="s">
        <v>15</v>
      </c>
    </row>
    <row r="78" spans="1:8" x14ac:dyDescent="0.35">
      <c r="A78" s="63"/>
      <c r="B78" s="69"/>
      <c r="C78" s="11">
        <v>2022</v>
      </c>
      <c r="D78" s="16">
        <v>25121225596</v>
      </c>
      <c r="E78" s="16">
        <v>152312552325</v>
      </c>
      <c r="F78" s="24">
        <f t="shared" si="5"/>
        <v>0.16493207692033862</v>
      </c>
      <c r="G78" s="24">
        <f t="shared" si="4"/>
        <v>0.54427585383711741</v>
      </c>
      <c r="H78" s="10" t="s">
        <v>15</v>
      </c>
    </row>
    <row r="79" spans="1:8" x14ac:dyDescent="0.35">
      <c r="A79" s="63"/>
      <c r="B79" s="69"/>
      <c r="C79" s="11">
        <v>2023</v>
      </c>
      <c r="D79" s="16">
        <v>34372491595</v>
      </c>
      <c r="E79" s="16">
        <v>148833938703</v>
      </c>
      <c r="F79" s="24">
        <f t="shared" si="5"/>
        <v>0.23094525277323164</v>
      </c>
      <c r="G79" s="24">
        <f t="shared" si="4"/>
        <v>0.76211933415166433</v>
      </c>
      <c r="H79" s="10" t="s">
        <v>15</v>
      </c>
    </row>
    <row r="80" spans="1:8" x14ac:dyDescent="0.35">
      <c r="A80" s="64"/>
      <c r="B80" s="70"/>
      <c r="C80" s="8">
        <v>2024</v>
      </c>
      <c r="D80" s="14">
        <v>39583424921</v>
      </c>
      <c r="E80" s="58">
        <v>144734481510</v>
      </c>
      <c r="F80" s="24">
        <f t="shared" si="5"/>
        <v>0.27348994177496744</v>
      </c>
      <c r="G80" s="24">
        <f t="shared" si="4"/>
        <v>0.90251680785739252</v>
      </c>
      <c r="H80" s="10" t="s">
        <v>15</v>
      </c>
    </row>
    <row r="81" spans="1:17" x14ac:dyDescent="0.35">
      <c r="A81" s="62" t="s">
        <v>77</v>
      </c>
      <c r="B81" s="68" t="s">
        <v>56</v>
      </c>
      <c r="C81" s="34">
        <v>2019</v>
      </c>
      <c r="D81" s="16">
        <v>828917765427</v>
      </c>
      <c r="E81" s="58">
        <v>7191195907563</v>
      </c>
      <c r="F81" s="24">
        <f t="shared" si="5"/>
        <v>0.11526841655853444</v>
      </c>
      <c r="G81" s="24">
        <f t="shared" si="4"/>
        <v>0.38038577464316364</v>
      </c>
      <c r="H81" s="10" t="s">
        <v>15</v>
      </c>
    </row>
    <row r="82" spans="1:17" x14ac:dyDescent="0.35">
      <c r="A82" s="63"/>
      <c r="B82" s="69"/>
      <c r="C82" s="11">
        <v>2020</v>
      </c>
      <c r="D82" s="16">
        <v>905551281960</v>
      </c>
      <c r="E82" s="16">
        <v>7829300699400</v>
      </c>
      <c r="F82" s="24">
        <f t="shared" si="5"/>
        <v>0.11566183452749453</v>
      </c>
      <c r="G82" s="24">
        <f t="shared" si="4"/>
        <v>0.3816840539407319</v>
      </c>
      <c r="H82" s="10" t="s">
        <v>15</v>
      </c>
    </row>
    <row r="83" spans="1:17" x14ac:dyDescent="0.35">
      <c r="A83" s="63"/>
      <c r="B83" s="69"/>
      <c r="C83" s="11">
        <v>2021</v>
      </c>
      <c r="D83" s="16">
        <v>2707503347761</v>
      </c>
      <c r="E83" s="16">
        <v>11834226188344</v>
      </c>
      <c r="F83" s="24">
        <f t="shared" si="5"/>
        <v>0.22878583733913482</v>
      </c>
      <c r="G83" s="24">
        <f t="shared" si="4"/>
        <v>0.75499326321914484</v>
      </c>
      <c r="H83" s="10" t="s">
        <v>15</v>
      </c>
    </row>
    <row r="84" spans="1:17" x14ac:dyDescent="0.35">
      <c r="A84" s="63"/>
      <c r="B84" s="69"/>
      <c r="C84" s="11">
        <v>2022</v>
      </c>
      <c r="D84" s="16">
        <v>4891708607027</v>
      </c>
      <c r="E84" s="16">
        <v>18169327066543</v>
      </c>
      <c r="F84" s="24">
        <f t="shared" si="5"/>
        <v>0.26922893671910353</v>
      </c>
      <c r="G84" s="24">
        <f t="shared" si="4"/>
        <v>0.88845549117304157</v>
      </c>
      <c r="H84" s="10" t="s">
        <v>15</v>
      </c>
    </row>
    <row r="85" spans="1:17" x14ac:dyDescent="0.35">
      <c r="A85" s="63"/>
      <c r="B85" s="69"/>
      <c r="C85" s="11">
        <v>2023</v>
      </c>
      <c r="D85" s="16">
        <v>2367702796152</v>
      </c>
      <c r="E85" s="16">
        <v>19372874473675</v>
      </c>
      <c r="F85" s="24">
        <f t="shared" si="5"/>
        <v>0.12221742309688599</v>
      </c>
      <c r="G85" s="24">
        <f t="shared" si="4"/>
        <v>0.40331749621972374</v>
      </c>
      <c r="H85" s="10" t="s">
        <v>15</v>
      </c>
    </row>
    <row r="86" spans="1:17" x14ac:dyDescent="0.35">
      <c r="A86" s="64"/>
      <c r="B86" s="70"/>
      <c r="C86" s="8">
        <v>2024</v>
      </c>
      <c r="F86" s="24" t="e">
        <f t="shared" si="5"/>
        <v>#DIV/0!</v>
      </c>
      <c r="G86" s="24" t="e">
        <f t="shared" si="4"/>
        <v>#DIV/0!</v>
      </c>
      <c r="H86" s="10" t="s">
        <v>15</v>
      </c>
    </row>
    <row r="87" spans="1:17" x14ac:dyDescent="0.35">
      <c r="A87" s="62" t="s">
        <v>78</v>
      </c>
      <c r="B87" s="68" t="s">
        <v>55</v>
      </c>
      <c r="C87" s="34">
        <v>2019</v>
      </c>
      <c r="D87" s="16">
        <v>-159665560000</v>
      </c>
      <c r="E87" s="58">
        <v>479265331000</v>
      </c>
      <c r="F87" s="24">
        <f t="shared" si="5"/>
        <v>-0.33314648415493253</v>
      </c>
      <c r="G87" s="24">
        <f t="shared" si="4"/>
        <v>-1.0993833977112772</v>
      </c>
      <c r="H87" s="10" t="s">
        <v>15</v>
      </c>
    </row>
    <row r="88" spans="1:17" x14ac:dyDescent="0.35">
      <c r="A88" s="63"/>
      <c r="B88" s="69"/>
      <c r="C88" s="11">
        <v>2020</v>
      </c>
      <c r="D88" s="16">
        <v>-73893450000</v>
      </c>
      <c r="E88" s="16">
        <v>243302339000</v>
      </c>
      <c r="F88" s="24">
        <f t="shared" si="5"/>
        <v>-0.30371039712857012</v>
      </c>
      <c r="G88" s="24">
        <f t="shared" si="4"/>
        <v>-1.0022443105242813</v>
      </c>
      <c r="H88" s="10" t="s">
        <v>15</v>
      </c>
      <c r="I88" s="12"/>
      <c r="J88" s="12"/>
      <c r="K88" s="12"/>
      <c r="L88" s="12"/>
      <c r="M88" s="12"/>
      <c r="N88" s="12"/>
      <c r="O88" s="12"/>
      <c r="P88" s="12"/>
      <c r="Q88" s="12"/>
    </row>
    <row r="89" spans="1:17" x14ac:dyDescent="0.35">
      <c r="A89" s="63"/>
      <c r="B89" s="69"/>
      <c r="C89" s="11">
        <v>2021</v>
      </c>
      <c r="D89" s="16">
        <v>-15206460000</v>
      </c>
      <c r="E89" s="16">
        <v>91040495000</v>
      </c>
      <c r="F89" s="24">
        <f t="shared" si="5"/>
        <v>-0.16702962785955855</v>
      </c>
      <c r="G89" s="24">
        <f t="shared" si="4"/>
        <v>-0.55119777193654318</v>
      </c>
      <c r="H89" s="10" t="s">
        <v>15</v>
      </c>
      <c r="I89" s="12"/>
      <c r="J89" s="12"/>
      <c r="K89" s="12"/>
      <c r="L89" s="12"/>
      <c r="M89" s="12"/>
      <c r="N89" s="12"/>
      <c r="O89" s="12"/>
      <c r="P89" s="12"/>
      <c r="Q89" s="12"/>
    </row>
    <row r="90" spans="1:17" x14ac:dyDescent="0.35">
      <c r="A90" s="63"/>
      <c r="B90" s="69"/>
      <c r="C90" s="11">
        <v>2022</v>
      </c>
      <c r="D90" s="16">
        <v>-5690489000</v>
      </c>
      <c r="E90" s="16">
        <v>73091558000</v>
      </c>
      <c r="F90" s="24">
        <f t="shared" si="5"/>
        <v>-7.7854257806352953E-2</v>
      </c>
      <c r="G90" s="24">
        <f t="shared" si="4"/>
        <v>-0.25691905076096472</v>
      </c>
      <c r="H90" s="10" t="s">
        <v>15</v>
      </c>
      <c r="I90" s="12"/>
      <c r="J90" s="12"/>
      <c r="K90" s="12"/>
      <c r="L90" s="12"/>
      <c r="M90" s="12"/>
      <c r="N90" s="12"/>
      <c r="O90" s="12"/>
      <c r="P90" s="12"/>
      <c r="Q90" s="12"/>
    </row>
    <row r="91" spans="1:17" x14ac:dyDescent="0.35">
      <c r="A91" s="63"/>
      <c r="B91" s="69"/>
      <c r="C91" s="11">
        <v>2023</v>
      </c>
      <c r="D91" s="16">
        <v>-733281000</v>
      </c>
      <c r="E91" s="16">
        <v>68834522000</v>
      </c>
      <c r="F91" s="24">
        <f t="shared" si="5"/>
        <v>-1.0652808775224733E-2</v>
      </c>
      <c r="G91" s="24">
        <f t="shared" si="4"/>
        <v>-3.515426895824162E-2</v>
      </c>
      <c r="H91" s="10" t="s">
        <v>15</v>
      </c>
      <c r="I91" s="12"/>
      <c r="J91" s="12"/>
      <c r="K91" s="12"/>
      <c r="L91" s="12"/>
      <c r="M91" s="12"/>
      <c r="N91" s="12"/>
      <c r="O91" s="12"/>
      <c r="P91" s="12"/>
      <c r="Q91" s="12"/>
    </row>
    <row r="92" spans="1:17" x14ac:dyDescent="0.35">
      <c r="A92" s="64"/>
      <c r="B92" s="70"/>
      <c r="C92" s="8">
        <v>2024</v>
      </c>
      <c r="D92" s="14">
        <v>-2122394000</v>
      </c>
      <c r="E92" s="58">
        <v>65778339000</v>
      </c>
      <c r="F92" s="24">
        <f t="shared" si="5"/>
        <v>-3.2265849704718144E-2</v>
      </c>
      <c r="G92" s="24">
        <f t="shared" si="4"/>
        <v>-0.10647730402556987</v>
      </c>
      <c r="H92" s="10" t="s">
        <v>15</v>
      </c>
      <c r="I92" s="12"/>
      <c r="J92" s="12"/>
      <c r="K92" s="12"/>
      <c r="L92" s="12"/>
      <c r="M92" s="12"/>
      <c r="N92" s="12"/>
      <c r="O92" s="12"/>
      <c r="P92" s="12"/>
      <c r="Q92" s="12"/>
    </row>
    <row r="93" spans="1:17" x14ac:dyDescent="0.35">
      <c r="A93" s="62" t="s">
        <v>79</v>
      </c>
      <c r="B93" s="68" t="s">
        <v>59</v>
      </c>
      <c r="C93" s="34">
        <v>2019</v>
      </c>
      <c r="D93" s="16">
        <v>365343000000</v>
      </c>
      <c r="E93" s="58">
        <v>3266151000000</v>
      </c>
      <c r="F93" s="24">
        <f t="shared" si="5"/>
        <v>0.11185735135944419</v>
      </c>
      <c r="G93" s="24">
        <f t="shared" si="4"/>
        <v>0.36912925948616582</v>
      </c>
      <c r="H93" s="10" t="s">
        <v>15</v>
      </c>
      <c r="I93" s="12"/>
      <c r="J93" s="12"/>
      <c r="K93" s="12"/>
      <c r="L93" s="12"/>
      <c r="M93" s="12"/>
      <c r="N93" s="12"/>
      <c r="O93" s="12"/>
      <c r="P93" s="12"/>
      <c r="Q93" s="12"/>
    </row>
    <row r="94" spans="1:17" x14ac:dyDescent="0.35">
      <c r="A94" s="63"/>
      <c r="B94" s="69"/>
      <c r="C94" s="11">
        <v>2020</v>
      </c>
      <c r="D94" s="16">
        <v>420486000000</v>
      </c>
      <c r="E94" s="16">
        <v>3837040000000</v>
      </c>
      <c r="F94" s="24">
        <f t="shared" si="5"/>
        <v>0.10958603506869879</v>
      </c>
      <c r="G94" s="24">
        <f t="shared" si="4"/>
        <v>0.361633915726706</v>
      </c>
      <c r="H94" s="10" t="s">
        <v>15</v>
      </c>
      <c r="I94" s="12"/>
      <c r="J94" s="12"/>
      <c r="K94" s="12"/>
      <c r="L94" s="12"/>
      <c r="M94" s="12"/>
      <c r="N94" s="12"/>
      <c r="O94" s="12"/>
      <c r="P94" s="12"/>
      <c r="Q94" s="12"/>
    </row>
    <row r="95" spans="1:17" x14ac:dyDescent="0.35">
      <c r="A95" s="63"/>
      <c r="B95" s="69"/>
      <c r="C95" s="11">
        <v>2021</v>
      </c>
      <c r="D95" s="16">
        <v>731015000000</v>
      </c>
      <c r="E95" s="16">
        <v>4051811000000</v>
      </c>
      <c r="F95" s="24">
        <f t="shared" si="5"/>
        <v>0.18041685557396434</v>
      </c>
      <c r="G95" s="24">
        <f t="shared" si="4"/>
        <v>0.59537562339408223</v>
      </c>
      <c r="H95" s="10" t="s">
        <v>15</v>
      </c>
      <c r="I95" s="12"/>
      <c r="J95" s="12"/>
      <c r="K95" s="12"/>
      <c r="L95" s="12"/>
      <c r="M95" s="12"/>
      <c r="N95" s="12"/>
      <c r="O95" s="12"/>
      <c r="P95" s="12"/>
      <c r="Q95" s="12"/>
    </row>
    <row r="96" spans="1:17" x14ac:dyDescent="0.35">
      <c r="A96" s="63"/>
      <c r="B96" s="69"/>
      <c r="C96" s="11">
        <v>2022</v>
      </c>
      <c r="D96" s="16">
        <v>1765058000000</v>
      </c>
      <c r="E96" s="16">
        <v>4403862000000</v>
      </c>
      <c r="F96" s="24">
        <f t="shared" si="5"/>
        <v>0.40079775433471804</v>
      </c>
      <c r="G96" s="24">
        <f t="shared" si="4"/>
        <v>1.3226325893045694</v>
      </c>
      <c r="H96" s="10" t="s">
        <v>15</v>
      </c>
      <c r="I96" s="12"/>
      <c r="J96" s="12"/>
      <c r="K96" s="12"/>
      <c r="L96" s="12"/>
      <c r="M96" s="12"/>
      <c r="N96" s="12"/>
      <c r="O96" s="12"/>
      <c r="P96" s="12"/>
      <c r="Q96" s="12"/>
    </row>
    <row r="97" spans="1:17" x14ac:dyDescent="0.35">
      <c r="A97" s="63"/>
      <c r="B97" s="69"/>
      <c r="C97" s="11">
        <v>2023</v>
      </c>
      <c r="D97" s="16">
        <v>340141000000</v>
      </c>
      <c r="E97" s="16">
        <v>4068706000000</v>
      </c>
      <c r="F97" s="24">
        <f t="shared" si="5"/>
        <v>8.3599306511701749E-2</v>
      </c>
      <c r="G97" s="24">
        <f t="shared" si="4"/>
        <v>0.27587771148861573</v>
      </c>
      <c r="H97" s="10" t="s">
        <v>15</v>
      </c>
      <c r="I97" s="12"/>
      <c r="J97" s="12"/>
      <c r="K97" s="12"/>
      <c r="L97" s="12"/>
      <c r="M97" s="12"/>
      <c r="N97" s="12"/>
      <c r="O97" s="12"/>
      <c r="P97" s="12"/>
      <c r="Q97" s="12"/>
    </row>
    <row r="98" spans="1:17" x14ac:dyDescent="0.35">
      <c r="A98" s="64"/>
      <c r="B98" s="70"/>
      <c r="C98" s="8">
        <v>2024</v>
      </c>
      <c r="D98" s="14">
        <v>900189000000</v>
      </c>
      <c r="E98" s="58">
        <v>4409507000000</v>
      </c>
      <c r="F98" s="24">
        <f t="shared" si="5"/>
        <v>0.20414731170627465</v>
      </c>
      <c r="G98" s="24">
        <f t="shared" si="4"/>
        <v>0.67368612863070632</v>
      </c>
      <c r="H98" s="10" t="s">
        <v>15</v>
      </c>
      <c r="I98" s="12"/>
      <c r="J98" s="12"/>
      <c r="K98" s="12"/>
      <c r="L98" s="12"/>
      <c r="M98" s="12"/>
      <c r="N98" s="12"/>
      <c r="O98" s="12"/>
      <c r="P98" s="12"/>
      <c r="Q98" s="12"/>
    </row>
    <row r="99" spans="1:17" x14ac:dyDescent="0.35">
      <c r="A99" s="62" t="s">
        <v>80</v>
      </c>
      <c r="B99" s="68" t="s">
        <v>63</v>
      </c>
      <c r="C99" s="34">
        <v>2019</v>
      </c>
      <c r="D99" s="16">
        <v>57540500232</v>
      </c>
      <c r="E99" s="58">
        <v>269602629189</v>
      </c>
      <c r="F99" s="24">
        <f t="shared" si="5"/>
        <v>0.21342707378295736</v>
      </c>
      <c r="G99" s="24">
        <f t="shared" si="4"/>
        <v>0.70430934348375929</v>
      </c>
      <c r="H99" s="10" t="s">
        <v>15</v>
      </c>
      <c r="I99" s="12"/>
      <c r="J99" s="12"/>
      <c r="K99" s="12"/>
      <c r="L99" s="12"/>
      <c r="M99" s="12"/>
      <c r="N99" s="12"/>
      <c r="O99" s="12"/>
      <c r="P99" s="12"/>
      <c r="Q99" s="12"/>
    </row>
    <row r="100" spans="1:17" x14ac:dyDescent="0.35">
      <c r="A100" s="63"/>
      <c r="B100" s="69"/>
      <c r="C100" s="11">
        <v>2020</v>
      </c>
      <c r="D100" s="16">
        <v>-1461569654</v>
      </c>
      <c r="E100" s="16">
        <v>220884904490</v>
      </c>
      <c r="F100" s="24">
        <f t="shared" si="5"/>
        <v>-6.6168833826585416E-3</v>
      </c>
      <c r="G100" s="24">
        <f t="shared" si="4"/>
        <v>-2.1835715162773186E-2</v>
      </c>
      <c r="H100" s="10" t="s">
        <v>15</v>
      </c>
      <c r="I100" s="12"/>
      <c r="J100" s="12"/>
      <c r="K100" s="12"/>
      <c r="L100" s="12"/>
      <c r="M100" s="12"/>
      <c r="N100" s="12"/>
      <c r="O100" s="12"/>
      <c r="P100" s="12"/>
      <c r="Q100" s="12"/>
    </row>
    <row r="101" spans="1:17" x14ac:dyDescent="0.35">
      <c r="A101" s="63"/>
      <c r="B101" s="69"/>
      <c r="C101" s="11">
        <v>2021</v>
      </c>
      <c r="D101" s="16">
        <v>31292039638</v>
      </c>
      <c r="E101" s="16">
        <v>222474205879</v>
      </c>
      <c r="F101" s="24">
        <f t="shared" si="5"/>
        <v>0.14065468630111311</v>
      </c>
      <c r="G101" s="24">
        <f t="shared" si="4"/>
        <v>0.46416046479367323</v>
      </c>
      <c r="H101" s="10" t="s">
        <v>15</v>
      </c>
      <c r="I101" s="12"/>
      <c r="J101" s="12"/>
      <c r="K101" s="12"/>
      <c r="L101" s="12"/>
      <c r="M101" s="12"/>
      <c r="N101" s="12"/>
      <c r="O101" s="12"/>
      <c r="P101" s="12"/>
      <c r="Q101" s="12"/>
    </row>
    <row r="102" spans="1:17" x14ac:dyDescent="0.35">
      <c r="A102" s="63"/>
      <c r="B102" s="69"/>
      <c r="C102" s="11">
        <v>2022</v>
      </c>
      <c r="D102" s="16">
        <v>78109515525</v>
      </c>
      <c r="E102" s="16">
        <v>291613017757</v>
      </c>
      <c r="F102" s="24">
        <f t="shared" si="5"/>
        <v>0.26785332193259065</v>
      </c>
      <c r="G102" s="24">
        <f t="shared" si="4"/>
        <v>0.8839159623775491</v>
      </c>
      <c r="H102" s="10" t="s">
        <v>15</v>
      </c>
      <c r="I102" s="12"/>
      <c r="J102" s="12"/>
      <c r="K102" s="12"/>
      <c r="L102" s="12"/>
      <c r="M102" s="12"/>
      <c r="N102" s="12"/>
      <c r="O102" s="12"/>
      <c r="P102" s="12"/>
      <c r="Q102" s="12"/>
    </row>
    <row r="103" spans="1:17" x14ac:dyDescent="0.35">
      <c r="A103" s="63"/>
      <c r="B103" s="69"/>
      <c r="C103" s="11">
        <v>2023</v>
      </c>
      <c r="D103" s="16">
        <v>21498090707</v>
      </c>
      <c r="E103" s="16">
        <v>351818919026</v>
      </c>
      <c r="F103" s="24">
        <f t="shared" si="5"/>
        <v>6.1105556138131546E-2</v>
      </c>
      <c r="G103" s="24">
        <f t="shared" si="4"/>
        <v>0.20164833525583409</v>
      </c>
      <c r="H103" s="10" t="s">
        <v>15</v>
      </c>
      <c r="I103" s="12"/>
      <c r="J103" s="12"/>
      <c r="K103" s="12"/>
      <c r="L103" s="12"/>
      <c r="M103" s="12"/>
      <c r="N103" s="12"/>
      <c r="O103" s="12"/>
      <c r="P103" s="12"/>
      <c r="Q103" s="12"/>
    </row>
    <row r="104" spans="1:17" x14ac:dyDescent="0.35">
      <c r="A104" s="64"/>
      <c r="B104" s="70"/>
      <c r="C104" s="8">
        <v>2024</v>
      </c>
      <c r="D104" s="14">
        <v>22406257026</v>
      </c>
      <c r="E104" s="58">
        <v>353112979380</v>
      </c>
      <c r="F104" s="24">
        <f t="shared" si="5"/>
        <v>6.345350733167944E-2</v>
      </c>
      <c r="G104" s="24">
        <f t="shared" si="4"/>
        <v>0.20939657419454213</v>
      </c>
      <c r="H104" s="10" t="s">
        <v>15</v>
      </c>
      <c r="I104" s="12"/>
      <c r="J104" s="12"/>
      <c r="K104" s="12"/>
      <c r="L104" s="12"/>
      <c r="M104" s="12"/>
      <c r="N104" s="12"/>
      <c r="O104" s="12"/>
      <c r="P104" s="12"/>
      <c r="Q104" s="12"/>
    </row>
    <row r="105" spans="1:17" x14ac:dyDescent="0.35">
      <c r="A105" s="62" t="s">
        <v>81</v>
      </c>
      <c r="B105" s="68" t="s">
        <v>39</v>
      </c>
      <c r="C105" s="34">
        <v>2019</v>
      </c>
      <c r="D105" s="16">
        <v>54937061483</v>
      </c>
      <c r="E105" s="58">
        <v>193198983272</v>
      </c>
      <c r="F105" s="24">
        <f t="shared" si="5"/>
        <v>0.28435481674173974</v>
      </c>
      <c r="G105" s="24">
        <f t="shared" si="4"/>
        <v>0.93837089524774109</v>
      </c>
      <c r="H105" s="10" t="s">
        <v>15</v>
      </c>
      <c r="I105" s="12"/>
      <c r="J105" s="12"/>
      <c r="K105" s="12"/>
      <c r="L105" s="12"/>
      <c r="M105" s="12"/>
      <c r="N105" s="12"/>
      <c r="O105" s="12"/>
      <c r="P105" s="12"/>
      <c r="Q105" s="12"/>
    </row>
    <row r="106" spans="1:17" x14ac:dyDescent="0.35">
      <c r="A106" s="63"/>
      <c r="B106" s="69"/>
      <c r="C106" s="11">
        <v>2020</v>
      </c>
      <c r="D106" s="16">
        <v>32432194832</v>
      </c>
      <c r="E106" s="16">
        <v>335775952688</v>
      </c>
      <c r="F106" s="24">
        <f t="shared" si="5"/>
        <v>9.6588795511915959E-2</v>
      </c>
      <c r="G106" s="24">
        <f t="shared" si="4"/>
        <v>0.31874302518932263</v>
      </c>
      <c r="H106" s="10" t="s">
        <v>15</v>
      </c>
      <c r="I106" s="12"/>
      <c r="J106" s="12"/>
      <c r="K106" s="12"/>
      <c r="L106" s="12"/>
      <c r="M106" s="12"/>
      <c r="N106" s="12"/>
      <c r="O106" s="12"/>
      <c r="P106" s="12"/>
      <c r="Q106" s="12"/>
    </row>
    <row r="107" spans="1:17" x14ac:dyDescent="0.35">
      <c r="A107" s="63"/>
      <c r="B107" s="69"/>
      <c r="C107" s="11">
        <v>2021</v>
      </c>
      <c r="D107" s="16">
        <v>22013241235</v>
      </c>
      <c r="E107" s="16">
        <v>301477751273</v>
      </c>
      <c r="F107" s="24">
        <f t="shared" si="5"/>
        <v>7.3017796975227339E-2</v>
      </c>
      <c r="G107" s="24">
        <f t="shared" si="4"/>
        <v>0.24095873001825022</v>
      </c>
      <c r="H107" s="10" t="s">
        <v>15</v>
      </c>
      <c r="I107" s="12"/>
      <c r="J107" s="12"/>
      <c r="K107" s="12"/>
      <c r="L107" s="12"/>
      <c r="M107" s="12"/>
      <c r="N107" s="12"/>
      <c r="O107" s="12"/>
      <c r="P107" s="12"/>
      <c r="Q107" s="12"/>
    </row>
    <row r="108" spans="1:17" x14ac:dyDescent="0.35">
      <c r="A108" s="63"/>
      <c r="B108" s="69"/>
      <c r="C108" s="11">
        <v>2022</v>
      </c>
      <c r="D108" s="16">
        <v>-7921893480</v>
      </c>
      <c r="E108" s="16">
        <v>226862555471</v>
      </c>
      <c r="F108" s="24">
        <f t="shared" si="5"/>
        <v>-3.491935221990683E-2</v>
      </c>
      <c r="G108" s="24">
        <f t="shared" si="4"/>
        <v>-0.11523386232569253</v>
      </c>
      <c r="H108" s="10" t="s">
        <v>15</v>
      </c>
      <c r="I108" s="12"/>
      <c r="J108" s="12"/>
      <c r="K108" s="12"/>
      <c r="L108" s="12"/>
      <c r="M108" s="12"/>
      <c r="N108" s="12"/>
      <c r="O108" s="12"/>
      <c r="P108" s="12"/>
      <c r="Q108" s="12"/>
    </row>
    <row r="109" spans="1:17" x14ac:dyDescent="0.35">
      <c r="A109" s="63"/>
      <c r="B109" s="69"/>
      <c r="C109" s="11">
        <v>2023</v>
      </c>
      <c r="D109" s="16">
        <v>4927055596</v>
      </c>
      <c r="E109" s="16">
        <v>204597530054</v>
      </c>
      <c r="F109" s="24">
        <f t="shared" si="5"/>
        <v>2.4081696366029387E-2</v>
      </c>
      <c r="G109" s="24">
        <f t="shared" si="4"/>
        <v>7.9469598007896977E-2</v>
      </c>
      <c r="H109" s="10" t="s">
        <v>15</v>
      </c>
      <c r="I109" s="12"/>
      <c r="J109" s="12"/>
      <c r="K109" s="12"/>
      <c r="L109" s="12"/>
      <c r="M109" s="12"/>
      <c r="N109" s="12"/>
      <c r="O109" s="12"/>
      <c r="P109" s="12"/>
      <c r="Q109" s="12"/>
    </row>
    <row r="110" spans="1:17" x14ac:dyDescent="0.35">
      <c r="A110" s="64"/>
      <c r="B110" s="70"/>
      <c r="C110" s="8">
        <v>2024</v>
      </c>
      <c r="D110" s="14">
        <v>20032134102</v>
      </c>
      <c r="E110" s="58">
        <v>178309954258</v>
      </c>
      <c r="F110" s="24">
        <f t="shared" si="5"/>
        <v>0.1123444520265825</v>
      </c>
      <c r="G110" s="24">
        <f t="shared" si="4"/>
        <v>0.37073669168772222</v>
      </c>
      <c r="H110" s="10" t="s">
        <v>15</v>
      </c>
      <c r="I110" s="12"/>
      <c r="J110" s="12"/>
      <c r="K110" s="12"/>
      <c r="L110" s="12"/>
      <c r="M110" s="12"/>
      <c r="N110" s="12"/>
      <c r="O110" s="12"/>
      <c r="P110" s="12"/>
      <c r="Q110" s="12"/>
    </row>
    <row r="111" spans="1:17" x14ac:dyDescent="0.35">
      <c r="A111" s="62" t="s">
        <v>82</v>
      </c>
      <c r="B111" s="68" t="s">
        <v>62</v>
      </c>
      <c r="C111" s="34">
        <v>2019</v>
      </c>
      <c r="D111" s="16">
        <v>13879845755</v>
      </c>
      <c r="E111" s="58">
        <v>98890963872</v>
      </c>
      <c r="F111" s="24">
        <f t="shared" si="5"/>
        <v>0.1403550457144441</v>
      </c>
      <c r="G111" s="24">
        <f t="shared" si="4"/>
        <v>0.46317165085766548</v>
      </c>
      <c r="H111" s="10" t="s">
        <v>15</v>
      </c>
      <c r="I111" s="12"/>
      <c r="J111" s="12"/>
      <c r="K111" s="12"/>
      <c r="L111" s="12"/>
      <c r="M111" s="12"/>
      <c r="N111" s="12"/>
      <c r="O111" s="12"/>
      <c r="P111" s="12"/>
      <c r="Q111" s="12"/>
    </row>
    <row r="112" spans="1:17" x14ac:dyDescent="0.35">
      <c r="A112" s="63"/>
      <c r="B112" s="69"/>
      <c r="C112" s="11">
        <v>2020</v>
      </c>
      <c r="D112" s="16">
        <v>2635993783</v>
      </c>
      <c r="E112" s="16">
        <v>86141743970</v>
      </c>
      <c r="F112" s="24">
        <f t="shared" si="5"/>
        <v>3.0600654938191404E-2</v>
      </c>
      <c r="G112" s="24">
        <f t="shared" si="4"/>
        <v>0.10098216129603163</v>
      </c>
      <c r="H112" s="10" t="s">
        <v>15</v>
      </c>
      <c r="I112" s="12"/>
      <c r="J112" s="12"/>
      <c r="K112" s="12"/>
      <c r="L112" s="12"/>
      <c r="M112" s="12"/>
      <c r="N112" s="12"/>
      <c r="O112" s="12"/>
      <c r="P112" s="12"/>
      <c r="Q112" s="12"/>
    </row>
    <row r="113" spans="1:17" x14ac:dyDescent="0.35">
      <c r="A113" s="63"/>
      <c r="B113" s="69"/>
      <c r="C113" s="11">
        <v>2021</v>
      </c>
      <c r="D113" s="16">
        <v>5169911264</v>
      </c>
      <c r="E113" s="58">
        <v>76740944634</v>
      </c>
      <c r="F113" s="24">
        <f t="shared" si="5"/>
        <v>6.7368355819136944E-2</v>
      </c>
      <c r="G113" s="24">
        <f t="shared" si="4"/>
        <v>0.2223155742031519</v>
      </c>
      <c r="H113" s="10" t="s">
        <v>15</v>
      </c>
      <c r="I113" s="12"/>
      <c r="J113" s="12"/>
      <c r="K113" s="12"/>
      <c r="L113" s="12"/>
      <c r="M113" s="12"/>
      <c r="N113" s="12"/>
      <c r="O113" s="12"/>
      <c r="P113" s="12"/>
      <c r="Q113" s="12"/>
    </row>
    <row r="114" spans="1:17" x14ac:dyDescent="0.35">
      <c r="A114" s="63"/>
      <c r="B114" s="69"/>
      <c r="C114" s="11">
        <v>2022</v>
      </c>
      <c r="D114" s="16">
        <v>6072301474</v>
      </c>
      <c r="E114" s="16">
        <v>70849504985</v>
      </c>
      <c r="F114" s="24">
        <f t="shared" si="5"/>
        <v>8.5707041641089873E-2</v>
      </c>
      <c r="G114" s="24">
        <f t="shared" si="4"/>
        <v>0.28283323741559657</v>
      </c>
      <c r="H114" s="10" t="s">
        <v>15</v>
      </c>
      <c r="I114" s="12"/>
      <c r="J114" s="12"/>
      <c r="K114" s="12"/>
      <c r="L114" s="12"/>
      <c r="M114" s="12"/>
      <c r="N114" s="12"/>
      <c r="O114" s="12"/>
      <c r="P114" s="12"/>
      <c r="Q114" s="12"/>
    </row>
    <row r="115" spans="1:17" x14ac:dyDescent="0.35">
      <c r="A115" s="63"/>
      <c r="B115" s="69"/>
      <c r="C115" s="11">
        <v>2023</v>
      </c>
      <c r="D115" s="16">
        <v>7694017045</v>
      </c>
      <c r="E115" s="16">
        <v>65403191775</v>
      </c>
      <c r="F115" s="24">
        <f t="shared" si="5"/>
        <v>0.11763977928583287</v>
      </c>
      <c r="G115" s="24">
        <f t="shared" si="4"/>
        <v>0.38821127164324848</v>
      </c>
      <c r="H115" s="10" t="s">
        <v>15</v>
      </c>
      <c r="I115" s="12"/>
      <c r="J115" s="12"/>
      <c r="K115" s="12"/>
      <c r="L115" s="12"/>
      <c r="M115" s="12"/>
      <c r="N115" s="12"/>
      <c r="O115" s="12"/>
      <c r="P115" s="12"/>
      <c r="Q115" s="12"/>
    </row>
    <row r="116" spans="1:17" x14ac:dyDescent="0.35">
      <c r="A116" s="64"/>
      <c r="B116" s="70"/>
      <c r="C116" s="8">
        <v>2024</v>
      </c>
      <c r="D116" s="14">
        <v>7787166001</v>
      </c>
      <c r="E116" s="58">
        <v>58598328198</v>
      </c>
      <c r="F116" s="24">
        <f t="shared" si="5"/>
        <v>0.13289058306727905</v>
      </c>
      <c r="G116" s="24">
        <f t="shared" si="4"/>
        <v>0.43853892412202083</v>
      </c>
      <c r="H116" s="10" t="s">
        <v>15</v>
      </c>
      <c r="I116" s="12"/>
      <c r="J116" s="12"/>
      <c r="K116" s="12"/>
      <c r="L116" s="12"/>
      <c r="M116" s="12"/>
      <c r="N116" s="12"/>
      <c r="O116" s="12"/>
      <c r="P116" s="12"/>
      <c r="Q116" s="12"/>
    </row>
    <row r="117" spans="1:17" x14ac:dyDescent="0.35">
      <c r="A117" s="62" t="s">
        <v>83</v>
      </c>
      <c r="B117" s="68" t="s">
        <v>60</v>
      </c>
      <c r="C117" s="34">
        <v>2019</v>
      </c>
      <c r="D117" s="16">
        <v>4283280695</v>
      </c>
      <c r="E117" s="58">
        <v>50990872393</v>
      </c>
      <c r="F117" s="24">
        <f t="shared" si="5"/>
        <v>8.4000929852457412E-2</v>
      </c>
      <c r="G117" s="24">
        <f t="shared" si="4"/>
        <v>0.27720306851310944</v>
      </c>
      <c r="H117" s="10" t="s">
        <v>15</v>
      </c>
      <c r="I117" s="12"/>
      <c r="J117" s="12"/>
      <c r="K117" s="12"/>
      <c r="L117" s="12"/>
      <c r="M117" s="12"/>
      <c r="N117" s="12"/>
      <c r="O117" s="12"/>
      <c r="P117" s="12"/>
      <c r="Q117" s="12"/>
    </row>
    <row r="118" spans="1:17" x14ac:dyDescent="0.35">
      <c r="A118" s="63"/>
      <c r="B118" s="69"/>
      <c r="C118" s="11">
        <v>2020</v>
      </c>
      <c r="D118" s="16">
        <v>15979679245</v>
      </c>
      <c r="E118" s="16">
        <v>48076063779</v>
      </c>
      <c r="F118" s="24">
        <f t="shared" si="5"/>
        <v>0.33238326911405858</v>
      </c>
      <c r="G118" s="24">
        <f t="shared" si="4"/>
        <v>1.0968647880763933</v>
      </c>
      <c r="H118" s="10" t="s">
        <v>15</v>
      </c>
      <c r="I118" s="12"/>
      <c r="J118" s="12"/>
      <c r="K118" s="12"/>
      <c r="L118" s="12"/>
      <c r="M118" s="12"/>
      <c r="N118" s="12"/>
      <c r="O118" s="12"/>
      <c r="P118" s="12"/>
      <c r="Q118" s="12"/>
    </row>
    <row r="119" spans="1:17" x14ac:dyDescent="0.35">
      <c r="A119" s="63"/>
      <c r="B119" s="69"/>
      <c r="C119" s="11">
        <v>2021</v>
      </c>
      <c r="D119" s="16">
        <v>19983711408</v>
      </c>
      <c r="E119" s="16">
        <v>52442481062</v>
      </c>
      <c r="F119" s="24">
        <f t="shared" si="5"/>
        <v>0.38105961051641141</v>
      </c>
      <c r="G119" s="24">
        <f t="shared" si="4"/>
        <v>1.2574967147041576</v>
      </c>
      <c r="H119" s="10" t="s">
        <v>15</v>
      </c>
      <c r="I119" s="12"/>
      <c r="J119" s="12"/>
      <c r="K119" s="12"/>
      <c r="L119" s="12"/>
      <c r="M119" s="12"/>
      <c r="N119" s="12"/>
      <c r="O119" s="12"/>
      <c r="P119" s="12"/>
      <c r="Q119" s="12"/>
    </row>
    <row r="120" spans="1:17" x14ac:dyDescent="0.35">
      <c r="A120" s="63"/>
      <c r="B120" s="69"/>
      <c r="C120" s="11">
        <v>2022</v>
      </c>
      <c r="D120" s="16">
        <v>18901699399</v>
      </c>
      <c r="E120" s="16">
        <v>53952185301</v>
      </c>
      <c r="F120" s="24">
        <f t="shared" si="5"/>
        <v>0.35034168298368551</v>
      </c>
      <c r="G120" s="24">
        <f t="shared" si="4"/>
        <v>1.1561275538461622</v>
      </c>
      <c r="H120" s="10" t="s">
        <v>15</v>
      </c>
      <c r="I120" s="12"/>
      <c r="J120" s="12"/>
      <c r="K120" s="12"/>
      <c r="L120" s="12"/>
      <c r="M120" s="12"/>
      <c r="N120" s="12"/>
      <c r="O120" s="12"/>
      <c r="P120" s="12"/>
      <c r="Q120" s="12"/>
    </row>
    <row r="121" spans="1:17" x14ac:dyDescent="0.35">
      <c r="A121" s="63"/>
      <c r="B121" s="69"/>
      <c r="C121" s="11">
        <v>2023</v>
      </c>
      <c r="D121" s="16">
        <v>15611458267</v>
      </c>
      <c r="E121" s="16">
        <v>53083934525</v>
      </c>
      <c r="F121" s="24">
        <f t="shared" si="5"/>
        <v>0.29409007464674169</v>
      </c>
      <c r="G121" s="24">
        <f t="shared" si="4"/>
        <v>0.9704972463342475</v>
      </c>
      <c r="H121" s="10" t="s">
        <v>15</v>
      </c>
      <c r="I121" s="12"/>
      <c r="J121" s="12"/>
      <c r="K121" s="12"/>
      <c r="L121" s="12"/>
      <c r="M121" s="12"/>
      <c r="N121" s="12"/>
      <c r="O121" s="12"/>
      <c r="P121" s="12"/>
      <c r="Q121" s="12"/>
    </row>
    <row r="122" spans="1:17" x14ac:dyDescent="0.35">
      <c r="A122" s="64"/>
      <c r="B122" s="70"/>
      <c r="C122" s="8">
        <v>2024</v>
      </c>
      <c r="D122" s="14">
        <v>15546990387</v>
      </c>
      <c r="E122" s="58">
        <v>54497332372</v>
      </c>
      <c r="F122" s="24">
        <f t="shared" si="5"/>
        <v>0.28527984233936254</v>
      </c>
      <c r="G122" s="24">
        <f t="shared" si="4"/>
        <v>0.94142347971989637</v>
      </c>
      <c r="H122" s="10" t="s">
        <v>15</v>
      </c>
      <c r="I122" s="12"/>
      <c r="J122" s="12"/>
      <c r="K122" s="12"/>
      <c r="L122" s="12"/>
      <c r="M122" s="12"/>
      <c r="N122" s="12"/>
      <c r="O122" s="12"/>
      <c r="P122" s="12"/>
      <c r="Q122" s="12"/>
    </row>
    <row r="123" spans="1:17" x14ac:dyDescent="0.35">
      <c r="A123" s="62" t="s">
        <v>84</v>
      </c>
      <c r="B123" s="68" t="s">
        <v>31</v>
      </c>
      <c r="C123" s="34">
        <v>2019</v>
      </c>
      <c r="D123" s="16">
        <v>66555414533</v>
      </c>
      <c r="E123" s="58">
        <v>536133980207</v>
      </c>
      <c r="F123" s="24">
        <f t="shared" si="5"/>
        <v>0.12413951920619379</v>
      </c>
      <c r="G123" s="24">
        <f t="shared" si="4"/>
        <v>0.40966041338043946</v>
      </c>
      <c r="H123" s="10" t="s">
        <v>15</v>
      </c>
      <c r="I123" s="12"/>
      <c r="J123" s="12"/>
      <c r="K123" s="12"/>
      <c r="L123" s="12"/>
      <c r="M123" s="12"/>
      <c r="N123" s="12"/>
      <c r="O123" s="12"/>
      <c r="P123" s="12"/>
      <c r="Q123" s="12"/>
    </row>
    <row r="124" spans="1:17" x14ac:dyDescent="0.35">
      <c r="A124" s="63"/>
      <c r="B124" s="69"/>
      <c r="C124" s="11">
        <v>2020</v>
      </c>
      <c r="D124" s="16">
        <v>58872150251</v>
      </c>
      <c r="E124" s="16">
        <v>536303219831</v>
      </c>
      <c r="F124" s="24">
        <f t="shared" si="5"/>
        <v>0.10977400111368305</v>
      </c>
      <c r="G124" s="24">
        <f t="shared" si="4"/>
        <v>0.36225420367515404</v>
      </c>
      <c r="H124" s="10" t="s">
        <v>15</v>
      </c>
      <c r="I124" s="12"/>
      <c r="J124" s="12"/>
      <c r="K124" s="12"/>
      <c r="L124" s="12"/>
      <c r="M124" s="12"/>
      <c r="N124" s="12"/>
      <c r="O124" s="12"/>
      <c r="P124" s="12"/>
      <c r="Q124" s="12"/>
    </row>
    <row r="125" spans="1:17" x14ac:dyDescent="0.35">
      <c r="A125" s="63"/>
      <c r="B125" s="69"/>
      <c r="C125" s="11">
        <v>2021</v>
      </c>
      <c r="D125" s="16">
        <v>81640020475</v>
      </c>
      <c r="E125" s="16">
        <v>816739145113</v>
      </c>
      <c r="F125" s="24">
        <f t="shared" si="5"/>
        <v>9.9958500781427206E-2</v>
      </c>
      <c r="G125" s="24">
        <f t="shared" si="4"/>
        <v>0.32986305257870974</v>
      </c>
      <c r="H125" s="10" t="s">
        <v>15</v>
      </c>
      <c r="I125" s="12"/>
      <c r="J125" s="12"/>
      <c r="K125" s="12"/>
      <c r="L125" s="12"/>
      <c r="M125" s="12"/>
      <c r="N125" s="12"/>
      <c r="O125" s="12"/>
      <c r="P125" s="12"/>
      <c r="Q125" s="12"/>
    </row>
    <row r="126" spans="1:17" x14ac:dyDescent="0.35">
      <c r="A126" s="63"/>
      <c r="B126" s="69"/>
      <c r="C126" s="11">
        <v>2022</v>
      </c>
      <c r="D126" s="16">
        <v>127801201539</v>
      </c>
      <c r="E126" s="16">
        <v>1243695808964</v>
      </c>
      <c r="F126" s="24">
        <f t="shared" si="5"/>
        <v>0.10275921219470743</v>
      </c>
      <c r="G126" s="24">
        <f t="shared" si="4"/>
        <v>0.33910540024253449</v>
      </c>
      <c r="H126" s="10" t="s">
        <v>15</v>
      </c>
      <c r="I126" s="12"/>
      <c r="J126" s="12"/>
      <c r="K126" s="12"/>
      <c r="L126" s="12"/>
      <c r="M126" s="12"/>
      <c r="N126" s="12"/>
      <c r="O126" s="12"/>
      <c r="P126" s="12"/>
      <c r="Q126" s="12"/>
    </row>
    <row r="127" spans="1:17" x14ac:dyDescent="0.35">
      <c r="A127" s="63"/>
      <c r="B127" s="69"/>
      <c r="C127" s="11">
        <v>2023</v>
      </c>
      <c r="D127" s="16">
        <v>153008348244</v>
      </c>
      <c r="E127" s="16">
        <v>1528539670473</v>
      </c>
      <c r="F127" s="24">
        <f t="shared" si="5"/>
        <v>0.10010099914296122</v>
      </c>
      <c r="G127" s="24">
        <f t="shared" si="4"/>
        <v>0.33033329717177201</v>
      </c>
      <c r="H127" s="10" t="s">
        <v>15</v>
      </c>
      <c r="I127" s="12"/>
      <c r="J127" s="12"/>
      <c r="K127" s="12"/>
      <c r="L127" s="12"/>
      <c r="M127" s="12"/>
      <c r="N127" s="12"/>
      <c r="O127" s="12"/>
      <c r="P127" s="12"/>
      <c r="Q127" s="12"/>
    </row>
    <row r="128" spans="1:17" x14ac:dyDescent="0.35">
      <c r="A128" s="64"/>
      <c r="B128" s="70"/>
      <c r="C128" s="8">
        <v>2024</v>
      </c>
      <c r="D128" s="14">
        <v>184712131404</v>
      </c>
      <c r="E128" s="58">
        <v>2062459713432</v>
      </c>
      <c r="F128" s="24">
        <f t="shared" si="5"/>
        <v>8.9559146392553288E-2</v>
      </c>
      <c r="G128" s="24">
        <f t="shared" si="4"/>
        <v>0.29554518309542582</v>
      </c>
      <c r="H128" s="10" t="s">
        <v>15</v>
      </c>
      <c r="I128" s="12"/>
      <c r="J128" s="12"/>
      <c r="K128" s="12"/>
      <c r="L128" s="12"/>
      <c r="M128" s="12"/>
      <c r="N128" s="12"/>
      <c r="O128" s="12"/>
      <c r="P128" s="12"/>
      <c r="Q128" s="12"/>
    </row>
    <row r="129" spans="1:17" x14ac:dyDescent="0.35">
      <c r="A129" s="62" t="s">
        <v>85</v>
      </c>
      <c r="B129" s="68" t="s">
        <v>57</v>
      </c>
      <c r="C129" s="34">
        <v>2019</v>
      </c>
      <c r="D129" s="16">
        <v>137426986717</v>
      </c>
      <c r="E129" s="58">
        <v>157166234017</v>
      </c>
      <c r="F129" s="24">
        <f t="shared" si="5"/>
        <v>0.87440529180164173</v>
      </c>
      <c r="G129" s="24">
        <f t="shared" si="4"/>
        <v>2.8855374629454174</v>
      </c>
      <c r="H129" s="10" t="s">
        <v>15</v>
      </c>
      <c r="I129" s="12"/>
      <c r="J129" s="12"/>
      <c r="K129" s="12"/>
      <c r="L129" s="12"/>
      <c r="M129" s="12"/>
      <c r="N129" s="12"/>
      <c r="O129" s="12"/>
      <c r="P129" s="12"/>
      <c r="Q129" s="12"/>
    </row>
    <row r="130" spans="1:17" x14ac:dyDescent="0.35">
      <c r="A130" s="63"/>
      <c r="B130" s="69"/>
      <c r="C130" s="11">
        <v>2020</v>
      </c>
      <c r="D130" s="16">
        <v>164862863522</v>
      </c>
      <c r="E130" s="16">
        <v>210419761255</v>
      </c>
      <c r="F130" s="24">
        <f t="shared" si="5"/>
        <v>0.78349515529679148</v>
      </c>
      <c r="G130" s="24">
        <f t="shared" si="4"/>
        <v>2.5855340124794117</v>
      </c>
      <c r="H130" s="10" t="s">
        <v>15</v>
      </c>
      <c r="I130" s="12"/>
      <c r="J130" s="12"/>
      <c r="K130" s="12"/>
      <c r="L130" s="12"/>
      <c r="M130" s="12"/>
      <c r="N130" s="12"/>
      <c r="O130" s="12"/>
      <c r="P130" s="12"/>
      <c r="Q130" s="12"/>
    </row>
    <row r="131" spans="1:17" x14ac:dyDescent="0.35">
      <c r="A131" s="63"/>
      <c r="B131" s="69"/>
      <c r="C131" s="11">
        <v>2021</v>
      </c>
      <c r="D131" s="16">
        <v>199533188728</v>
      </c>
      <c r="E131" s="16">
        <v>250767550139</v>
      </c>
      <c r="F131" s="24">
        <f t="shared" si="5"/>
        <v>0.79568982756101858</v>
      </c>
      <c r="G131" s="24">
        <f t="shared" si="4"/>
        <v>2.6257764309513614</v>
      </c>
      <c r="H131" s="10" t="s">
        <v>15</v>
      </c>
      <c r="I131" s="12"/>
      <c r="J131" s="12"/>
      <c r="K131" s="12"/>
      <c r="L131" s="12"/>
      <c r="M131" s="12"/>
      <c r="N131" s="12"/>
      <c r="O131" s="12"/>
      <c r="P131" s="12"/>
      <c r="Q131" s="12"/>
    </row>
    <row r="132" spans="1:17" x14ac:dyDescent="0.35">
      <c r="A132" s="63"/>
      <c r="B132" s="69"/>
      <c r="C132" s="11">
        <v>2022</v>
      </c>
      <c r="D132" s="16">
        <v>172907174654</v>
      </c>
      <c r="E132" s="16">
        <v>249813321200</v>
      </c>
      <c r="F132" s="24">
        <f t="shared" si="5"/>
        <v>0.69214553420700453</v>
      </c>
      <c r="G132" s="24">
        <f t="shared" ref="G132:G196" si="6">F132*H132</f>
        <v>2.2840802628831147</v>
      </c>
      <c r="H132" s="10" t="s">
        <v>15</v>
      </c>
      <c r="I132" s="12"/>
      <c r="J132" s="12"/>
      <c r="K132" s="12"/>
      <c r="L132" s="12"/>
      <c r="M132" s="12"/>
      <c r="N132" s="12"/>
      <c r="O132" s="12"/>
      <c r="P132" s="12"/>
      <c r="Q132" s="12"/>
    </row>
    <row r="133" spans="1:17" x14ac:dyDescent="0.35">
      <c r="A133" s="63"/>
      <c r="B133" s="69"/>
      <c r="C133" s="11">
        <v>2023</v>
      </c>
      <c r="D133" s="16">
        <v>151502799019</v>
      </c>
      <c r="E133" s="16">
        <v>324161212877</v>
      </c>
      <c r="F133" s="24">
        <f t="shared" si="5"/>
        <v>0.46736868262054027</v>
      </c>
      <c r="G133" s="24">
        <f t="shared" si="6"/>
        <v>1.5423166526477827</v>
      </c>
      <c r="H133" s="10" t="s">
        <v>15</v>
      </c>
      <c r="I133" s="12"/>
      <c r="J133" s="12"/>
      <c r="K133" s="12"/>
      <c r="L133" s="12"/>
      <c r="M133" s="12"/>
      <c r="N133" s="12"/>
      <c r="O133" s="12"/>
      <c r="P133" s="12"/>
      <c r="Q133" s="12"/>
    </row>
    <row r="134" spans="1:17" x14ac:dyDescent="0.35">
      <c r="A134" s="64"/>
      <c r="B134" s="70"/>
      <c r="C134" s="8">
        <v>2024</v>
      </c>
      <c r="D134" s="14">
        <v>141525719067</v>
      </c>
      <c r="E134" s="58">
        <v>385876782627</v>
      </c>
      <c r="F134" s="24">
        <f t="shared" si="5"/>
        <v>0.36676401752785159</v>
      </c>
      <c r="G134" s="24">
        <f t="shared" si="6"/>
        <v>1.2103212578419102</v>
      </c>
      <c r="H134" s="10" t="s">
        <v>15</v>
      </c>
      <c r="I134" s="12"/>
      <c r="J134" s="12"/>
      <c r="K134" s="12"/>
      <c r="L134" s="12"/>
      <c r="M134" s="12"/>
      <c r="N134" s="12"/>
      <c r="O134" s="12"/>
      <c r="P134" s="12"/>
      <c r="Q134" s="12"/>
    </row>
    <row r="135" spans="1:17" x14ac:dyDescent="0.35">
      <c r="A135" s="62" t="s">
        <v>86</v>
      </c>
      <c r="B135" s="68" t="s">
        <v>41</v>
      </c>
      <c r="C135" s="34">
        <v>2019</v>
      </c>
      <c r="D135" s="16">
        <v>20445269376</v>
      </c>
      <c r="E135" s="58">
        <v>92504089394</v>
      </c>
      <c r="F135" s="24">
        <f t="shared" si="5"/>
        <v>0.22102016797244556</v>
      </c>
      <c r="G135" s="24">
        <f t="shared" si="6"/>
        <v>0.72936655430907027</v>
      </c>
      <c r="H135" s="10" t="s">
        <v>15</v>
      </c>
      <c r="I135" s="12"/>
      <c r="J135" s="12"/>
      <c r="K135" s="12"/>
      <c r="L135" s="12"/>
      <c r="M135" s="12"/>
      <c r="N135" s="12"/>
      <c r="O135" s="12"/>
      <c r="P135" s="12"/>
      <c r="Q135" s="12"/>
    </row>
    <row r="136" spans="1:17" x14ac:dyDescent="0.35">
      <c r="A136" s="63"/>
      <c r="B136" s="69"/>
      <c r="C136" s="11">
        <v>2020</v>
      </c>
      <c r="D136" s="16">
        <v>19518886161</v>
      </c>
      <c r="E136" s="16">
        <v>82202146171</v>
      </c>
      <c r="F136" s="24">
        <f t="shared" si="5"/>
        <v>0.23744983641176567</v>
      </c>
      <c r="G136" s="24">
        <f t="shared" si="6"/>
        <v>0.78358446015882666</v>
      </c>
      <c r="H136" s="10" t="s">
        <v>15</v>
      </c>
      <c r="I136" s="12"/>
      <c r="J136" s="12"/>
      <c r="K136" s="12"/>
      <c r="L136" s="12"/>
      <c r="M136" s="12"/>
      <c r="N136" s="12"/>
      <c r="O136" s="12"/>
      <c r="P136" s="12"/>
      <c r="Q136" s="12"/>
    </row>
    <row r="137" spans="1:17" x14ac:dyDescent="0.35">
      <c r="A137" s="63"/>
      <c r="B137" s="69"/>
      <c r="C137" s="11">
        <v>2021</v>
      </c>
      <c r="D137" s="16">
        <v>22334509524</v>
      </c>
      <c r="E137" s="16">
        <v>121943097733</v>
      </c>
      <c r="F137" s="24">
        <f t="shared" si="5"/>
        <v>0.18315517597316111</v>
      </c>
      <c r="G137" s="24">
        <f t="shared" si="6"/>
        <v>0.6044120807114316</v>
      </c>
      <c r="H137" s="10" t="s">
        <v>15</v>
      </c>
      <c r="I137" s="12"/>
      <c r="J137" s="12"/>
      <c r="K137" s="12"/>
      <c r="L137" s="12"/>
      <c r="M137" s="12"/>
      <c r="N137" s="12"/>
      <c r="O137" s="12"/>
      <c r="P137" s="12"/>
      <c r="Q137" s="12"/>
    </row>
    <row r="138" spans="1:17" x14ac:dyDescent="0.35">
      <c r="A138" s="63"/>
      <c r="B138" s="69"/>
      <c r="C138" s="11">
        <v>2022</v>
      </c>
      <c r="D138" s="16">
        <v>22693551155</v>
      </c>
      <c r="E138" s="16">
        <v>131564860762</v>
      </c>
      <c r="F138" s="24">
        <f t="shared" si="5"/>
        <v>0.17248945519010955</v>
      </c>
      <c r="G138" s="24">
        <f t="shared" si="6"/>
        <v>0.56921520212736154</v>
      </c>
      <c r="H138" s="10" t="s">
        <v>15</v>
      </c>
      <c r="I138" s="12"/>
      <c r="J138" s="12"/>
      <c r="K138" s="12"/>
      <c r="L138" s="12"/>
      <c r="M138" s="12"/>
      <c r="N138" s="12"/>
      <c r="O138" s="12"/>
      <c r="P138" s="12"/>
      <c r="Q138" s="12"/>
    </row>
    <row r="139" spans="1:17" x14ac:dyDescent="0.35">
      <c r="A139" s="63"/>
      <c r="B139" s="69"/>
      <c r="C139" s="11">
        <v>2023</v>
      </c>
      <c r="D139" s="16">
        <v>27569893380</v>
      </c>
      <c r="E139" s="16">
        <v>166743809893</v>
      </c>
      <c r="F139" s="24">
        <f t="shared" ref="F139:F196" si="7">D139/E139</f>
        <v>0.16534282980394704</v>
      </c>
      <c r="G139" s="24">
        <f t="shared" si="6"/>
        <v>0.54563133835302524</v>
      </c>
      <c r="H139" s="10" t="s">
        <v>15</v>
      </c>
      <c r="I139" s="12"/>
      <c r="J139" s="12"/>
      <c r="K139" s="12"/>
      <c r="L139" s="12"/>
      <c r="M139" s="12"/>
      <c r="N139" s="12"/>
      <c r="O139" s="12"/>
      <c r="P139" s="12"/>
      <c r="Q139" s="12"/>
    </row>
    <row r="140" spans="1:17" x14ac:dyDescent="0.35">
      <c r="A140" s="64"/>
      <c r="B140" s="70"/>
      <c r="C140" s="8">
        <v>2024</v>
      </c>
      <c r="D140" s="14">
        <v>34015607157</v>
      </c>
      <c r="E140" s="58">
        <v>219994763741</v>
      </c>
      <c r="F140" s="24">
        <f t="shared" si="7"/>
        <v>0.15462007630802796</v>
      </c>
      <c r="G140" s="24">
        <f t="shared" si="6"/>
        <v>0.51024625181649219</v>
      </c>
      <c r="H140" s="10" t="s">
        <v>15</v>
      </c>
      <c r="I140" s="12"/>
      <c r="J140" s="12"/>
      <c r="K140" s="12"/>
      <c r="L140" s="12"/>
      <c r="M140" s="12"/>
      <c r="N140" s="12"/>
      <c r="O140" s="12"/>
      <c r="P140" s="12"/>
      <c r="Q140" s="12"/>
    </row>
    <row r="141" spans="1:17" x14ac:dyDescent="0.35">
      <c r="A141" s="62" t="s">
        <v>87</v>
      </c>
      <c r="B141" s="68" t="s">
        <v>42</v>
      </c>
      <c r="C141" s="34">
        <v>2019</v>
      </c>
      <c r="D141" s="16">
        <v>8459103136</v>
      </c>
      <c r="E141" s="58">
        <v>67668621418</v>
      </c>
      <c r="F141" s="24">
        <f t="shared" si="7"/>
        <v>0.12500776517592629</v>
      </c>
      <c r="G141" s="24">
        <f t="shared" si="6"/>
        <v>0.41252562508055673</v>
      </c>
      <c r="H141" s="10" t="s">
        <v>15</v>
      </c>
      <c r="I141" s="12"/>
      <c r="J141" s="12"/>
      <c r="K141" s="12"/>
      <c r="L141" s="12"/>
      <c r="M141" s="12"/>
      <c r="N141" s="12"/>
      <c r="O141" s="12"/>
      <c r="P141" s="12"/>
      <c r="Q141" s="12"/>
    </row>
    <row r="142" spans="1:17" x14ac:dyDescent="0.35">
      <c r="A142" s="63"/>
      <c r="B142" s="69"/>
      <c r="C142" s="11">
        <v>2020</v>
      </c>
      <c r="D142" s="16">
        <v>6985868074</v>
      </c>
      <c r="E142" s="16">
        <v>73132687738</v>
      </c>
      <c r="F142" s="24">
        <f t="shared" si="7"/>
        <v>9.5523196125747181E-2</v>
      </c>
      <c r="G142" s="24">
        <f t="shared" si="6"/>
        <v>0.31522654721496568</v>
      </c>
      <c r="H142" s="10" t="s">
        <v>15</v>
      </c>
      <c r="I142" s="12"/>
      <c r="J142" s="12"/>
      <c r="K142" s="12"/>
      <c r="L142" s="12"/>
      <c r="M142" s="12"/>
      <c r="N142" s="12"/>
      <c r="O142" s="12"/>
      <c r="P142" s="12"/>
      <c r="Q142" s="12"/>
    </row>
    <row r="143" spans="1:17" x14ac:dyDescent="0.35">
      <c r="A143" s="63"/>
      <c r="B143" s="69"/>
      <c r="C143" s="11">
        <v>2021</v>
      </c>
      <c r="D143" s="16">
        <v>4537226767</v>
      </c>
      <c r="E143" s="16">
        <v>69136014725</v>
      </c>
      <c r="F143" s="24">
        <f t="shared" si="7"/>
        <v>6.5627542823339963E-2</v>
      </c>
      <c r="G143" s="24">
        <f t="shared" si="6"/>
        <v>0.21657089131702187</v>
      </c>
      <c r="H143" s="10" t="s">
        <v>15</v>
      </c>
      <c r="I143" s="12"/>
      <c r="J143" s="12"/>
      <c r="K143" s="12"/>
      <c r="L143" s="12"/>
      <c r="M143" s="12"/>
      <c r="N143" s="12"/>
      <c r="O143" s="12"/>
      <c r="P143" s="12"/>
      <c r="Q143" s="12"/>
    </row>
    <row r="144" spans="1:17" x14ac:dyDescent="0.35">
      <c r="A144" s="63"/>
      <c r="B144" s="69"/>
      <c r="C144" s="11">
        <v>2022</v>
      </c>
      <c r="D144" s="16">
        <v>5053454314</v>
      </c>
      <c r="E144" s="16">
        <v>68058324498</v>
      </c>
      <c r="F144" s="24">
        <f t="shared" si="7"/>
        <v>7.4251817852913848E-2</v>
      </c>
      <c r="G144" s="24">
        <f t="shared" si="6"/>
        <v>0.24503099891461569</v>
      </c>
      <c r="H144" s="10" t="s">
        <v>15</v>
      </c>
      <c r="I144" s="12"/>
      <c r="J144" s="12"/>
      <c r="K144" s="12"/>
      <c r="L144" s="12"/>
      <c r="M144" s="12"/>
      <c r="N144" s="12"/>
      <c r="O144" s="12"/>
      <c r="P144" s="12"/>
      <c r="Q144" s="12"/>
    </row>
    <row r="145" spans="1:17" x14ac:dyDescent="0.35">
      <c r="A145" s="63"/>
      <c r="B145" s="69"/>
      <c r="C145" s="11">
        <v>2023</v>
      </c>
      <c r="D145" s="16">
        <v>4701736794</v>
      </c>
      <c r="E145" s="16">
        <v>66503929434</v>
      </c>
      <c r="F145" s="24">
        <f t="shared" si="7"/>
        <v>7.0698631404421147E-2</v>
      </c>
      <c r="G145" s="24">
        <f t="shared" si="6"/>
        <v>0.23330548363458978</v>
      </c>
      <c r="H145" s="10" t="s">
        <v>15</v>
      </c>
      <c r="I145" s="12"/>
      <c r="J145" s="12"/>
      <c r="K145" s="12"/>
      <c r="L145" s="12"/>
      <c r="M145" s="12"/>
      <c r="N145" s="12"/>
      <c r="O145" s="12"/>
      <c r="P145" s="12"/>
      <c r="Q145" s="12"/>
    </row>
    <row r="146" spans="1:17" x14ac:dyDescent="0.35">
      <c r="A146" s="64"/>
      <c r="B146" s="70"/>
      <c r="C146" s="8">
        <v>2024</v>
      </c>
      <c r="F146" s="24" t="e">
        <f t="shared" si="7"/>
        <v>#DIV/0!</v>
      </c>
      <c r="G146" s="24" t="e">
        <f t="shared" si="6"/>
        <v>#DIV/0!</v>
      </c>
      <c r="H146" s="10" t="s">
        <v>15</v>
      </c>
      <c r="I146" s="12"/>
      <c r="J146" s="12"/>
      <c r="K146" s="12"/>
      <c r="L146" s="12"/>
      <c r="M146" s="12"/>
      <c r="N146" s="12"/>
      <c r="O146" s="12"/>
      <c r="P146" s="12"/>
      <c r="Q146" s="12"/>
    </row>
    <row r="147" spans="1:17" x14ac:dyDescent="0.35">
      <c r="A147" s="62" t="s">
        <v>88</v>
      </c>
      <c r="B147" s="68" t="s">
        <v>52</v>
      </c>
      <c r="C147" s="34">
        <v>2019</v>
      </c>
      <c r="D147" s="16">
        <v>17672957499</v>
      </c>
      <c r="E147" s="58">
        <v>221944953895</v>
      </c>
      <c r="F147" s="24">
        <f t="shared" si="7"/>
        <v>7.9627660772863998E-2</v>
      </c>
      <c r="G147" s="24">
        <f t="shared" si="6"/>
        <v>0.26277128055045118</v>
      </c>
      <c r="H147" s="10" t="s">
        <v>15</v>
      </c>
      <c r="I147" s="12"/>
      <c r="J147" s="12"/>
      <c r="K147" s="12"/>
      <c r="L147" s="12"/>
      <c r="M147" s="12"/>
      <c r="N147" s="12"/>
      <c r="O147" s="12"/>
      <c r="P147" s="12"/>
      <c r="Q147" s="12"/>
    </row>
    <row r="148" spans="1:17" x14ac:dyDescent="0.35">
      <c r="A148" s="63"/>
      <c r="B148" s="69"/>
      <c r="C148" s="11">
        <v>2020</v>
      </c>
      <c r="D148" s="16">
        <v>19325645794</v>
      </c>
      <c r="E148" s="16">
        <v>453512469841</v>
      </c>
      <c r="F148" s="24">
        <f t="shared" si="7"/>
        <v>4.2613262212559469E-2</v>
      </c>
      <c r="G148" s="24">
        <f t="shared" si="6"/>
        <v>0.14062376530144624</v>
      </c>
      <c r="H148" s="10" t="s">
        <v>15</v>
      </c>
      <c r="I148" s="12"/>
      <c r="J148" s="12"/>
      <c r="K148" s="12"/>
      <c r="L148" s="12"/>
      <c r="M148" s="12"/>
      <c r="N148" s="12"/>
      <c r="O148" s="12"/>
      <c r="P148" s="12"/>
      <c r="Q148" s="12"/>
    </row>
    <row r="149" spans="1:17" x14ac:dyDescent="0.35">
      <c r="A149" s="63"/>
      <c r="B149" s="69"/>
      <c r="C149" s="11">
        <v>2021</v>
      </c>
      <c r="D149" s="16">
        <v>22919354705</v>
      </c>
      <c r="E149" s="16">
        <v>481497710848</v>
      </c>
      <c r="F149" s="24">
        <f t="shared" si="7"/>
        <v>4.7600132230400612E-2</v>
      </c>
      <c r="G149" s="24">
        <f t="shared" si="6"/>
        <v>0.15708043636032201</v>
      </c>
      <c r="H149" s="10" t="s">
        <v>15</v>
      </c>
      <c r="I149" s="12"/>
      <c r="J149" s="12"/>
      <c r="K149" s="12"/>
      <c r="L149" s="12"/>
      <c r="M149" s="12"/>
      <c r="N149" s="12"/>
      <c r="O149" s="12"/>
      <c r="P149" s="12"/>
      <c r="Q149" s="12"/>
    </row>
    <row r="150" spans="1:17" x14ac:dyDescent="0.35">
      <c r="A150" s="63"/>
      <c r="B150" s="69"/>
      <c r="C150" s="11">
        <v>2022</v>
      </c>
      <c r="D150" s="16">
        <v>18179346354</v>
      </c>
      <c r="E150" s="16">
        <v>538468361481</v>
      </c>
      <c r="F150" s="24">
        <f t="shared" si="7"/>
        <v>3.3761215429630148E-2</v>
      </c>
      <c r="G150" s="24">
        <f t="shared" si="6"/>
        <v>0.11141201091777948</v>
      </c>
      <c r="H150" s="10" t="s">
        <v>15</v>
      </c>
      <c r="I150" s="12"/>
      <c r="J150" s="12"/>
      <c r="K150" s="12"/>
      <c r="L150" s="12"/>
      <c r="M150" s="12"/>
      <c r="N150" s="12"/>
      <c r="O150" s="12"/>
      <c r="P150" s="12"/>
      <c r="Q150" s="12"/>
    </row>
    <row r="151" spans="1:17" x14ac:dyDescent="0.35">
      <c r="A151" s="63"/>
      <c r="B151" s="69"/>
      <c r="C151" s="11">
        <v>2023</v>
      </c>
      <c r="D151" s="16">
        <v>24209412630</v>
      </c>
      <c r="E151" s="16">
        <v>579886971947</v>
      </c>
      <c r="F151" s="24">
        <f t="shared" si="7"/>
        <v>4.1748502382655137E-2</v>
      </c>
      <c r="G151" s="24">
        <f t="shared" si="6"/>
        <v>0.13777005786276195</v>
      </c>
      <c r="H151" s="10" t="s">
        <v>15</v>
      </c>
      <c r="I151" s="12"/>
      <c r="J151" s="12"/>
      <c r="K151" s="12"/>
      <c r="L151" s="12"/>
      <c r="M151" s="12"/>
      <c r="N151" s="12"/>
      <c r="O151" s="12"/>
      <c r="P151" s="12"/>
      <c r="Q151" s="12"/>
    </row>
    <row r="152" spans="1:17" x14ac:dyDescent="0.35">
      <c r="A152" s="64"/>
      <c r="B152" s="70"/>
      <c r="C152" s="8">
        <v>2024</v>
      </c>
      <c r="F152" s="24" t="e">
        <f t="shared" si="7"/>
        <v>#DIV/0!</v>
      </c>
      <c r="G152" s="24" t="e">
        <f t="shared" si="6"/>
        <v>#DIV/0!</v>
      </c>
      <c r="H152" s="10" t="s">
        <v>15</v>
      </c>
      <c r="I152" s="12"/>
      <c r="J152" s="12"/>
      <c r="K152" s="12"/>
      <c r="L152" s="12"/>
      <c r="M152" s="12"/>
      <c r="N152" s="12"/>
      <c r="O152" s="12"/>
      <c r="P152" s="12"/>
      <c r="Q152" s="12"/>
    </row>
    <row r="153" spans="1:17" x14ac:dyDescent="0.35">
      <c r="A153" s="62" t="s">
        <v>89</v>
      </c>
      <c r="B153" s="68" t="s">
        <v>51</v>
      </c>
      <c r="C153" s="34">
        <v>2019</v>
      </c>
      <c r="D153" s="16">
        <v>31994184293</v>
      </c>
      <c r="E153" s="58">
        <v>107721128375</v>
      </c>
      <c r="F153" s="24">
        <f t="shared" si="7"/>
        <v>0.29700936831650598</v>
      </c>
      <c r="G153" s="24">
        <f t="shared" si="6"/>
        <v>0.98013091544446973</v>
      </c>
      <c r="H153" s="10" t="s">
        <v>15</v>
      </c>
      <c r="I153" s="12"/>
      <c r="J153" s="12"/>
      <c r="K153" s="12"/>
      <c r="L153" s="12"/>
      <c r="M153" s="12"/>
      <c r="N153" s="12"/>
      <c r="O153" s="12"/>
      <c r="P153" s="12"/>
      <c r="Q153" s="12"/>
    </row>
    <row r="154" spans="1:17" x14ac:dyDescent="0.35">
      <c r="A154" s="63"/>
      <c r="B154" s="69"/>
      <c r="C154" s="11">
        <v>2020</v>
      </c>
      <c r="D154" s="16">
        <v>34945880398</v>
      </c>
      <c r="E154" s="16">
        <v>128677969694</v>
      </c>
      <c r="F154" s="24">
        <f t="shared" si="7"/>
        <v>0.27157624946292153</v>
      </c>
      <c r="G154" s="24">
        <f t="shared" si="6"/>
        <v>0.89620162322764096</v>
      </c>
      <c r="H154" s="10" t="s">
        <v>15</v>
      </c>
      <c r="I154" s="12"/>
      <c r="J154" s="12"/>
      <c r="K154" s="12"/>
      <c r="L154" s="12"/>
      <c r="M154" s="12"/>
      <c r="N154" s="12"/>
      <c r="O154" s="12"/>
      <c r="P154" s="12"/>
      <c r="Q154" s="12"/>
    </row>
    <row r="155" spans="1:17" x14ac:dyDescent="0.35">
      <c r="A155" s="63"/>
      <c r="B155" s="69"/>
      <c r="C155" s="11">
        <v>2021</v>
      </c>
      <c r="D155" s="16">
        <v>59073964096</v>
      </c>
      <c r="E155" s="16">
        <v>162981953815</v>
      </c>
      <c r="F155" s="24">
        <f t="shared" si="7"/>
        <v>0.36245708627996054</v>
      </c>
      <c r="G155" s="24">
        <f t="shared" si="6"/>
        <v>1.1961083847238698</v>
      </c>
      <c r="H155" s="10" t="s">
        <v>15</v>
      </c>
      <c r="I155" s="12"/>
      <c r="J155" s="12"/>
      <c r="K155" s="12"/>
      <c r="L155" s="12"/>
      <c r="M155" s="12"/>
      <c r="N155" s="12"/>
      <c r="O155" s="12"/>
      <c r="P155" s="12"/>
      <c r="Q155" s="12"/>
    </row>
    <row r="156" spans="1:17" x14ac:dyDescent="0.35">
      <c r="A156" s="63"/>
      <c r="B156" s="69"/>
      <c r="C156" s="11">
        <v>2022</v>
      </c>
      <c r="D156" s="16">
        <v>65425712604</v>
      </c>
      <c r="E156" s="16">
        <v>177015944964</v>
      </c>
      <c r="F156" s="24">
        <f t="shared" si="7"/>
        <v>0.36960349881083154</v>
      </c>
      <c r="G156" s="24">
        <f t="shared" si="6"/>
        <v>1.219691546075744</v>
      </c>
      <c r="H156" s="10" t="s">
        <v>15</v>
      </c>
      <c r="I156" s="12"/>
      <c r="J156" s="12"/>
      <c r="K156" s="12"/>
      <c r="L156" s="12"/>
      <c r="M156" s="12"/>
      <c r="N156" s="12"/>
      <c r="O156" s="12"/>
      <c r="P156" s="12"/>
      <c r="Q156" s="12"/>
    </row>
    <row r="157" spans="1:17" x14ac:dyDescent="0.35">
      <c r="A157" s="63"/>
      <c r="B157" s="69"/>
      <c r="C157" s="11">
        <v>2023</v>
      </c>
      <c r="D157" s="16">
        <v>56687775653</v>
      </c>
      <c r="E157" s="16">
        <v>198927314148</v>
      </c>
      <c r="F157" s="24">
        <f t="shared" si="7"/>
        <v>0.2849672801133023</v>
      </c>
      <c r="G157" s="24">
        <f t="shared" si="6"/>
        <v>0.94039202437389757</v>
      </c>
      <c r="H157" s="10" t="s">
        <v>15</v>
      </c>
      <c r="I157" s="12"/>
      <c r="J157" s="12"/>
      <c r="K157" s="12"/>
      <c r="L157" s="12"/>
      <c r="M157" s="12"/>
      <c r="N157" s="12"/>
      <c r="O157" s="12"/>
      <c r="P157" s="12"/>
      <c r="Q157" s="12"/>
    </row>
    <row r="158" spans="1:17" x14ac:dyDescent="0.35">
      <c r="A158" s="64"/>
      <c r="B158" s="70"/>
      <c r="C158" s="8">
        <v>2024</v>
      </c>
      <c r="D158" s="14">
        <v>60059623291</v>
      </c>
      <c r="E158" s="58">
        <v>258614040221</v>
      </c>
      <c r="F158" s="24">
        <f t="shared" si="7"/>
        <v>0.23223651445867258</v>
      </c>
      <c r="G158" s="24">
        <f t="shared" si="6"/>
        <v>0.76638049771361949</v>
      </c>
      <c r="H158" s="10" t="s">
        <v>15</v>
      </c>
      <c r="I158" s="12"/>
      <c r="J158" s="12"/>
      <c r="K158" s="12"/>
      <c r="L158" s="12"/>
      <c r="M158" s="12"/>
      <c r="N158" s="12"/>
      <c r="O158" s="12"/>
      <c r="P158" s="12"/>
      <c r="Q158" s="12"/>
    </row>
    <row r="159" spans="1:17" x14ac:dyDescent="0.35">
      <c r="A159" s="62" t="s">
        <v>90</v>
      </c>
      <c r="B159" s="68" t="s">
        <v>61</v>
      </c>
      <c r="C159" s="34">
        <v>2019</v>
      </c>
      <c r="D159" s="16">
        <v>186481543174</v>
      </c>
      <c r="E159" s="58">
        <v>545152568664</v>
      </c>
      <c r="F159" s="24">
        <f t="shared" si="7"/>
        <v>0.34207220857641463</v>
      </c>
      <c r="G159" s="24">
        <f t="shared" si="6"/>
        <v>1.1288382883021681</v>
      </c>
      <c r="H159" s="10" t="s">
        <v>15</v>
      </c>
      <c r="I159" s="12"/>
      <c r="J159" s="12"/>
      <c r="K159" s="12"/>
      <c r="L159" s="12"/>
      <c r="M159" s="12"/>
      <c r="N159" s="12"/>
      <c r="O159" s="12"/>
      <c r="P159" s="12"/>
      <c r="Q159" s="12"/>
    </row>
    <row r="160" spans="1:17" x14ac:dyDescent="0.35">
      <c r="A160" s="63"/>
      <c r="B160" s="69"/>
      <c r="C160" s="11">
        <v>2020</v>
      </c>
      <c r="D160" s="16">
        <v>177254866896</v>
      </c>
      <c r="E160" s="16">
        <v>605533990302</v>
      </c>
      <c r="F160" s="24">
        <f t="shared" si="7"/>
        <v>0.29272488371395483</v>
      </c>
      <c r="G160" s="24">
        <f t="shared" si="6"/>
        <v>0.96599211625605086</v>
      </c>
      <c r="H160" s="10" t="s">
        <v>15</v>
      </c>
      <c r="I160" s="12"/>
      <c r="J160" s="12"/>
      <c r="K160" s="12"/>
      <c r="L160" s="12"/>
      <c r="M160" s="12"/>
      <c r="N160" s="12"/>
      <c r="O160" s="12"/>
      <c r="P160" s="12"/>
      <c r="Q160" s="12"/>
    </row>
    <row r="161" spans="1:17" x14ac:dyDescent="0.35">
      <c r="A161" s="63"/>
      <c r="B161" s="69"/>
      <c r="C161" s="11">
        <v>2021</v>
      </c>
      <c r="D161" s="16">
        <v>169248941098</v>
      </c>
      <c r="E161" s="16">
        <v>646357408099</v>
      </c>
      <c r="F161" s="24">
        <f t="shared" si="7"/>
        <v>0.26185039264232707</v>
      </c>
      <c r="G161" s="24">
        <f t="shared" si="6"/>
        <v>0.86410629571967923</v>
      </c>
      <c r="H161" s="10" t="s">
        <v>15</v>
      </c>
      <c r="I161" s="12"/>
      <c r="J161" s="12"/>
      <c r="K161" s="12"/>
      <c r="L161" s="12"/>
      <c r="M161" s="12"/>
      <c r="N161" s="12"/>
      <c r="O161" s="12"/>
      <c r="P161" s="12"/>
      <c r="Q161" s="12"/>
    </row>
    <row r="162" spans="1:17" x14ac:dyDescent="0.35">
      <c r="A162" s="63"/>
      <c r="B162" s="69"/>
      <c r="C162" s="11">
        <v>2022</v>
      </c>
      <c r="D162" s="16">
        <v>193286224800</v>
      </c>
      <c r="E162" s="16">
        <v>873443134370</v>
      </c>
      <c r="F162" s="24">
        <f t="shared" si="7"/>
        <v>0.22129228245570232</v>
      </c>
      <c r="G162" s="24">
        <f t="shared" si="6"/>
        <v>0.73026453210381759</v>
      </c>
      <c r="H162" s="10" t="s">
        <v>15</v>
      </c>
      <c r="I162" s="12"/>
      <c r="J162" s="12"/>
      <c r="K162" s="12"/>
      <c r="L162" s="12"/>
      <c r="M162" s="12"/>
      <c r="N162" s="12"/>
      <c r="O162" s="12"/>
      <c r="P162" s="12"/>
      <c r="Q162" s="12"/>
    </row>
    <row r="163" spans="1:17" x14ac:dyDescent="0.35">
      <c r="A163" s="63"/>
      <c r="B163" s="69"/>
      <c r="C163" s="11">
        <v>2023</v>
      </c>
      <c r="D163" s="16">
        <v>221773950117</v>
      </c>
      <c r="E163" s="16">
        <v>1106269051722</v>
      </c>
      <c r="F163" s="24">
        <f t="shared" si="7"/>
        <v>0.20047017474798773</v>
      </c>
      <c r="G163" s="24">
        <f t="shared" si="6"/>
        <v>0.66155157666835951</v>
      </c>
      <c r="H163" s="10" t="s">
        <v>15</v>
      </c>
      <c r="I163" s="12"/>
      <c r="J163" s="12"/>
      <c r="K163" s="12"/>
      <c r="L163" s="12"/>
      <c r="M163" s="12"/>
      <c r="N163" s="12"/>
      <c r="O163" s="12"/>
      <c r="P163" s="12"/>
      <c r="Q163" s="12"/>
    </row>
    <row r="164" spans="1:17" x14ac:dyDescent="0.35">
      <c r="A164" s="64"/>
      <c r="B164" s="70"/>
      <c r="C164" s="8">
        <v>2024</v>
      </c>
      <c r="F164" s="24" t="e">
        <f t="shared" si="7"/>
        <v>#DIV/0!</v>
      </c>
      <c r="G164" s="24" t="e">
        <f t="shared" si="6"/>
        <v>#DIV/0!</v>
      </c>
      <c r="H164" s="10" t="s">
        <v>15</v>
      </c>
      <c r="I164" s="12"/>
      <c r="J164" s="12"/>
      <c r="K164" s="12"/>
      <c r="L164" s="12"/>
      <c r="M164" s="12"/>
      <c r="N164" s="12"/>
      <c r="O164" s="12"/>
      <c r="P164" s="12"/>
      <c r="Q164" s="12"/>
    </row>
    <row r="165" spans="1:17" x14ac:dyDescent="0.35">
      <c r="A165" s="62" t="s">
        <v>91</v>
      </c>
      <c r="B165" s="68" t="s">
        <v>37</v>
      </c>
      <c r="C165" s="34">
        <v>2019</v>
      </c>
      <c r="D165" s="16"/>
      <c r="E165" s="16"/>
      <c r="F165" s="24" t="e">
        <f t="shared" si="7"/>
        <v>#DIV/0!</v>
      </c>
      <c r="G165" s="24" t="e">
        <f t="shared" si="6"/>
        <v>#DIV/0!</v>
      </c>
      <c r="H165" s="10" t="s">
        <v>15</v>
      </c>
      <c r="I165" s="12"/>
      <c r="J165" s="12"/>
      <c r="K165" s="12"/>
      <c r="L165" s="12"/>
      <c r="M165" s="12"/>
      <c r="N165" s="12"/>
      <c r="O165" s="12"/>
      <c r="P165" s="12"/>
      <c r="Q165" s="12"/>
    </row>
    <row r="166" spans="1:17" x14ac:dyDescent="0.35">
      <c r="A166" s="63"/>
      <c r="B166" s="69"/>
      <c r="C166" s="11">
        <v>2020</v>
      </c>
      <c r="D166" s="16">
        <v>64322146797</v>
      </c>
      <c r="E166" s="16">
        <v>378397974553</v>
      </c>
      <c r="F166" s="24">
        <f t="shared" si="7"/>
        <v>0.16998544157902401</v>
      </c>
      <c r="G166" s="24">
        <f t="shared" si="6"/>
        <v>0.56095195721077917</v>
      </c>
      <c r="H166" s="10" t="s">
        <v>15</v>
      </c>
      <c r="I166" s="12"/>
      <c r="J166" s="12"/>
      <c r="K166" s="12"/>
      <c r="L166" s="12"/>
      <c r="M166" s="12"/>
      <c r="N166" s="12"/>
      <c r="O166" s="12"/>
      <c r="P166" s="12"/>
      <c r="Q166" s="12"/>
    </row>
    <row r="167" spans="1:17" x14ac:dyDescent="0.35">
      <c r="A167" s="63"/>
      <c r="B167" s="69"/>
      <c r="C167" s="11">
        <v>2021</v>
      </c>
      <c r="D167" s="16">
        <v>85168829276</v>
      </c>
      <c r="E167" s="16">
        <v>537520547197</v>
      </c>
      <c r="F167" s="24">
        <f t="shared" si="7"/>
        <v>0.15844757883234151</v>
      </c>
      <c r="G167" s="24">
        <f t="shared" si="6"/>
        <v>0.52287701014672694</v>
      </c>
      <c r="H167" s="10" t="s">
        <v>15</v>
      </c>
      <c r="I167" s="12"/>
      <c r="J167" s="12"/>
      <c r="K167" s="12"/>
      <c r="L167" s="12"/>
      <c r="M167" s="12"/>
      <c r="N167" s="12"/>
      <c r="O167" s="12"/>
      <c r="P167" s="12"/>
      <c r="Q167" s="12"/>
    </row>
    <row r="168" spans="1:17" x14ac:dyDescent="0.35">
      <c r="A168" s="63"/>
      <c r="B168" s="69"/>
      <c r="C168" s="11">
        <v>2022</v>
      </c>
      <c r="D168" s="16">
        <v>199117666646</v>
      </c>
      <c r="E168" s="16">
        <v>653444749046</v>
      </c>
      <c r="F168" s="24">
        <f t="shared" si="7"/>
        <v>0.30471997355048436</v>
      </c>
      <c r="G168" s="24">
        <f t="shared" si="6"/>
        <v>1.0055759127165984</v>
      </c>
      <c r="H168" s="10" t="s">
        <v>15</v>
      </c>
      <c r="I168" s="12"/>
      <c r="J168" s="12"/>
      <c r="K168" s="12"/>
      <c r="L168" s="12"/>
      <c r="M168" s="12"/>
      <c r="N168" s="12"/>
      <c r="O168" s="12"/>
      <c r="P168" s="12"/>
      <c r="Q168" s="12"/>
    </row>
    <row r="169" spans="1:17" x14ac:dyDescent="0.35">
      <c r="A169" s="63"/>
      <c r="B169" s="69"/>
      <c r="C169" s="11">
        <v>2023</v>
      </c>
      <c r="D169" s="16">
        <v>258799228319</v>
      </c>
      <c r="E169" s="16">
        <v>914485251161</v>
      </c>
      <c r="F169" s="24">
        <f t="shared" si="7"/>
        <v>0.28299989309880846</v>
      </c>
      <c r="G169" s="24">
        <f t="shared" si="6"/>
        <v>0.93389964722606789</v>
      </c>
      <c r="H169" s="10" t="s">
        <v>15</v>
      </c>
      <c r="I169" s="12"/>
      <c r="J169" s="12"/>
      <c r="K169" s="12"/>
      <c r="L169" s="12"/>
      <c r="M169" s="12"/>
      <c r="N169" s="12"/>
      <c r="O169" s="12"/>
      <c r="P169" s="12"/>
      <c r="Q169" s="12"/>
    </row>
    <row r="170" spans="1:17" x14ac:dyDescent="0.35">
      <c r="A170" s="64"/>
      <c r="B170" s="70"/>
      <c r="C170" s="8">
        <v>2024</v>
      </c>
      <c r="F170" s="24" t="e">
        <f t="shared" si="7"/>
        <v>#DIV/0!</v>
      </c>
      <c r="G170" s="24" t="e">
        <f t="shared" si="6"/>
        <v>#DIV/0!</v>
      </c>
      <c r="H170" s="10" t="s">
        <v>15</v>
      </c>
      <c r="I170" s="12"/>
      <c r="J170" s="12"/>
      <c r="K170" s="12"/>
      <c r="L170" s="12"/>
      <c r="M170" s="12"/>
      <c r="N170" s="12"/>
      <c r="O170" s="12"/>
      <c r="P170" s="12"/>
      <c r="Q170" s="12"/>
    </row>
    <row r="171" spans="1:17" x14ac:dyDescent="0.35">
      <c r="A171" s="65" t="s">
        <v>95</v>
      </c>
      <c r="B171" s="68" t="s">
        <v>44</v>
      </c>
      <c r="C171" s="34">
        <v>2019</v>
      </c>
      <c r="D171" s="16"/>
      <c r="E171" s="16"/>
      <c r="F171" s="24" t="e">
        <f t="shared" si="7"/>
        <v>#DIV/0!</v>
      </c>
      <c r="G171" s="24" t="e">
        <f t="shared" si="6"/>
        <v>#DIV/0!</v>
      </c>
      <c r="H171" s="10" t="s">
        <v>15</v>
      </c>
      <c r="I171" s="12"/>
      <c r="J171" s="12"/>
      <c r="K171" s="12"/>
      <c r="L171" s="12"/>
      <c r="M171" s="12"/>
      <c r="N171" s="12"/>
      <c r="O171" s="12"/>
      <c r="P171" s="12"/>
      <c r="Q171" s="12"/>
    </row>
    <row r="172" spans="1:17" x14ac:dyDescent="0.35">
      <c r="A172" s="66"/>
      <c r="B172" s="69"/>
      <c r="C172" s="11">
        <v>2020</v>
      </c>
      <c r="D172" s="16">
        <v>21936702090</v>
      </c>
      <c r="E172" s="16">
        <v>109845512465</v>
      </c>
      <c r="F172" s="24">
        <f t="shared" si="7"/>
        <v>0.19970503662577638</v>
      </c>
      <c r="G172" s="24">
        <f t="shared" si="6"/>
        <v>0.65902662086506203</v>
      </c>
      <c r="H172" s="10" t="s">
        <v>15</v>
      </c>
      <c r="I172" s="12"/>
      <c r="J172" s="12"/>
      <c r="K172" s="12"/>
      <c r="L172" s="12"/>
      <c r="M172" s="12"/>
      <c r="N172" s="12"/>
      <c r="O172" s="12"/>
      <c r="P172" s="12"/>
      <c r="Q172" s="12"/>
    </row>
    <row r="173" spans="1:17" x14ac:dyDescent="0.35">
      <c r="A173" s="66"/>
      <c r="B173" s="69"/>
      <c r="C173" s="11">
        <v>2021</v>
      </c>
      <c r="D173" s="16">
        <v>27351269242</v>
      </c>
      <c r="E173" s="16">
        <v>104970060750</v>
      </c>
      <c r="F173" s="24">
        <f t="shared" si="7"/>
        <v>0.26056257419094614</v>
      </c>
      <c r="G173" s="24">
        <f t="shared" si="6"/>
        <v>0.85985649483012216</v>
      </c>
      <c r="H173" s="10" t="s">
        <v>15</v>
      </c>
      <c r="I173" s="12"/>
      <c r="J173" s="12"/>
      <c r="K173" s="12"/>
      <c r="L173" s="12"/>
      <c r="M173" s="12"/>
      <c r="N173" s="12"/>
      <c r="O173" s="12"/>
      <c r="P173" s="12"/>
      <c r="Q173" s="12"/>
    </row>
    <row r="174" spans="1:17" x14ac:dyDescent="0.35">
      <c r="A174" s="66"/>
      <c r="B174" s="69"/>
      <c r="C174" s="11">
        <v>2022</v>
      </c>
      <c r="D174" s="16">
        <v>36883765081</v>
      </c>
      <c r="E174" s="16">
        <v>120237194095</v>
      </c>
      <c r="F174" s="24">
        <f t="shared" si="7"/>
        <v>0.30675836506844922</v>
      </c>
      <c r="G174" s="24">
        <f t="shared" si="6"/>
        <v>1.0123026047258823</v>
      </c>
      <c r="H174" s="10" t="s">
        <v>15</v>
      </c>
      <c r="I174" s="12"/>
      <c r="J174" s="12"/>
      <c r="K174" s="12"/>
      <c r="L174" s="12"/>
      <c r="M174" s="12"/>
      <c r="N174" s="12"/>
      <c r="O174" s="12"/>
      <c r="P174" s="12"/>
      <c r="Q174" s="12"/>
    </row>
    <row r="175" spans="1:17" x14ac:dyDescent="0.35">
      <c r="A175" s="66"/>
      <c r="B175" s="69"/>
      <c r="C175" s="11">
        <v>2023</v>
      </c>
      <c r="D175" s="16">
        <v>39171857184</v>
      </c>
      <c r="E175" s="16">
        <v>181363232540</v>
      </c>
      <c r="F175" s="24">
        <f t="shared" si="7"/>
        <v>0.21598565836854819</v>
      </c>
      <c r="G175" s="24">
        <f t="shared" si="6"/>
        <v>0.712752672616209</v>
      </c>
      <c r="H175" s="10" t="s">
        <v>15</v>
      </c>
      <c r="I175" s="12"/>
      <c r="J175" s="12"/>
      <c r="K175" s="12"/>
      <c r="L175" s="12"/>
      <c r="M175" s="12"/>
      <c r="N175" s="12"/>
      <c r="O175" s="12"/>
      <c r="P175" s="12"/>
      <c r="Q175" s="12"/>
    </row>
    <row r="176" spans="1:17" x14ac:dyDescent="0.35">
      <c r="A176" s="67"/>
      <c r="B176" s="70"/>
      <c r="C176" s="8">
        <v>2024</v>
      </c>
      <c r="F176" s="24" t="e">
        <f t="shared" si="7"/>
        <v>#DIV/0!</v>
      </c>
      <c r="G176" s="24" t="e">
        <f t="shared" si="6"/>
        <v>#DIV/0!</v>
      </c>
      <c r="H176" s="10" t="s">
        <v>15</v>
      </c>
      <c r="I176" s="12"/>
      <c r="J176" s="12"/>
      <c r="K176" s="12"/>
      <c r="L176" s="12"/>
      <c r="M176" s="12"/>
      <c r="N176" s="12"/>
      <c r="O176" s="12"/>
      <c r="P176" s="12"/>
      <c r="Q176" s="12"/>
    </row>
    <row r="177" spans="1:17" x14ac:dyDescent="0.35">
      <c r="A177" s="65" t="s">
        <v>100</v>
      </c>
      <c r="B177" s="68" t="s">
        <v>33</v>
      </c>
      <c r="C177" s="34">
        <v>2019</v>
      </c>
      <c r="D177" s="16">
        <v>30160397098</v>
      </c>
      <c r="E177" s="58">
        <v>255174099414</v>
      </c>
      <c r="F177" s="24">
        <f t="shared" si="7"/>
        <v>0.1181953700131106</v>
      </c>
      <c r="G177" s="24">
        <f t="shared" si="6"/>
        <v>0.39004472104326499</v>
      </c>
      <c r="H177" s="10" t="s">
        <v>15</v>
      </c>
      <c r="I177" s="12"/>
      <c r="J177" s="12"/>
      <c r="K177" s="12"/>
      <c r="L177" s="12"/>
      <c r="M177" s="12"/>
      <c r="N177" s="12"/>
      <c r="O177" s="12"/>
      <c r="P177" s="12"/>
      <c r="Q177" s="12"/>
    </row>
    <row r="178" spans="1:17" x14ac:dyDescent="0.35">
      <c r="A178" s="66"/>
      <c r="B178" s="69"/>
      <c r="C178" s="11">
        <v>2020</v>
      </c>
      <c r="D178" s="16">
        <v>-10643365238</v>
      </c>
      <c r="E178" s="16">
        <v>285062023598</v>
      </c>
      <c r="F178" s="24">
        <f t="shared" si="7"/>
        <v>-3.7337015655966435E-2</v>
      </c>
      <c r="G178" s="24">
        <f t="shared" si="6"/>
        <v>-0.12321215166468923</v>
      </c>
      <c r="H178" s="10" t="s">
        <v>15</v>
      </c>
      <c r="I178" s="12"/>
      <c r="J178" s="12"/>
      <c r="K178" s="12"/>
      <c r="L178" s="12"/>
      <c r="M178" s="12"/>
      <c r="N178" s="12"/>
      <c r="O178" s="12"/>
      <c r="P178" s="12"/>
      <c r="Q178" s="12"/>
    </row>
    <row r="179" spans="1:17" x14ac:dyDescent="0.35">
      <c r="A179" s="66"/>
      <c r="B179" s="69"/>
      <c r="C179" s="11">
        <v>2021</v>
      </c>
      <c r="D179" s="16">
        <v>-3163954733</v>
      </c>
      <c r="E179" s="16">
        <v>170331201369</v>
      </c>
      <c r="F179" s="24">
        <f t="shared" si="7"/>
        <v>-1.8575309206829999E-2</v>
      </c>
      <c r="G179" s="24">
        <f t="shared" si="6"/>
        <v>-6.1298520382538996E-2</v>
      </c>
      <c r="H179" s="10" t="s">
        <v>15</v>
      </c>
      <c r="I179" s="12"/>
      <c r="J179" s="12"/>
      <c r="K179" s="12"/>
      <c r="L179" s="12"/>
      <c r="M179" s="12"/>
      <c r="N179" s="12"/>
      <c r="O179" s="12"/>
      <c r="P179" s="12"/>
      <c r="Q179" s="12"/>
    </row>
    <row r="180" spans="1:17" x14ac:dyDescent="0.35">
      <c r="A180" s="66"/>
      <c r="B180" s="69"/>
      <c r="C180" s="11">
        <v>2022</v>
      </c>
      <c r="D180" s="16">
        <v>17264896575</v>
      </c>
      <c r="E180" s="16">
        <v>159955395491</v>
      </c>
      <c r="F180" s="24">
        <f t="shared" si="7"/>
        <v>0.10793569371013446</v>
      </c>
      <c r="G180" s="24">
        <f t="shared" si="6"/>
        <v>0.35618778924344369</v>
      </c>
      <c r="H180" s="10" t="s">
        <v>15</v>
      </c>
      <c r="I180" s="12"/>
      <c r="J180" s="12"/>
      <c r="K180" s="12"/>
      <c r="L180" s="12"/>
      <c r="M180" s="12"/>
      <c r="N180" s="12"/>
      <c r="O180" s="12"/>
      <c r="P180" s="12"/>
      <c r="Q180" s="12"/>
    </row>
    <row r="181" spans="1:17" x14ac:dyDescent="0.35">
      <c r="A181" s="66"/>
      <c r="B181" s="69"/>
      <c r="C181" s="11">
        <v>2023</v>
      </c>
      <c r="D181" s="16">
        <v>1918652482</v>
      </c>
      <c r="E181" s="16">
        <v>150889204018</v>
      </c>
      <c r="F181" s="24">
        <f t="shared" si="7"/>
        <v>1.2715637904558888E-2</v>
      </c>
      <c r="G181" s="24">
        <f t="shared" si="6"/>
        <v>4.1961605085044325E-2</v>
      </c>
      <c r="H181" s="10" t="s">
        <v>15</v>
      </c>
      <c r="I181" s="12"/>
      <c r="J181" s="12"/>
      <c r="K181" s="12"/>
      <c r="L181" s="12"/>
      <c r="M181" s="12"/>
      <c r="N181" s="12"/>
      <c r="O181" s="12"/>
      <c r="P181" s="12"/>
      <c r="Q181" s="12"/>
    </row>
    <row r="182" spans="1:17" x14ac:dyDescent="0.35">
      <c r="A182" s="67"/>
      <c r="B182" s="70"/>
      <c r="C182" s="8">
        <v>2024</v>
      </c>
      <c r="F182" s="24" t="e">
        <f t="shared" si="7"/>
        <v>#DIV/0!</v>
      </c>
      <c r="G182" s="24" t="e">
        <f t="shared" si="6"/>
        <v>#DIV/0!</v>
      </c>
      <c r="H182" s="10" t="s">
        <v>15</v>
      </c>
      <c r="I182" s="12"/>
      <c r="J182" s="12"/>
      <c r="K182" s="12"/>
      <c r="L182" s="12"/>
      <c r="M182" s="12"/>
      <c r="N182" s="12"/>
      <c r="O182" s="12"/>
      <c r="P182" s="12"/>
      <c r="Q182" s="12"/>
    </row>
    <row r="183" spans="1:17" x14ac:dyDescent="0.35">
      <c r="A183" s="65" t="s">
        <v>92</v>
      </c>
      <c r="B183" s="68" t="s">
        <v>38</v>
      </c>
      <c r="C183" s="8">
        <v>2022</v>
      </c>
      <c r="D183" s="14">
        <v>161779217029</v>
      </c>
      <c r="E183" s="58">
        <v>716248016157</v>
      </c>
      <c r="F183" s="24">
        <f t="shared" ref="F183" si="8">D183/E183</f>
        <v>0.22587038760263506</v>
      </c>
      <c r="G183" s="24">
        <f t="shared" ref="G183" si="9">F183*H183</f>
        <v>0.74537227908869563</v>
      </c>
      <c r="H183" s="10" t="s">
        <v>15</v>
      </c>
      <c r="I183" s="12"/>
      <c r="J183" s="12"/>
      <c r="K183" s="12"/>
      <c r="L183" s="12"/>
      <c r="M183" s="12"/>
      <c r="N183" s="12"/>
      <c r="O183" s="12"/>
      <c r="P183" s="12"/>
      <c r="Q183" s="12"/>
    </row>
    <row r="184" spans="1:17" x14ac:dyDescent="0.35">
      <c r="A184" s="67"/>
      <c r="B184" s="70"/>
      <c r="C184" s="11">
        <v>2023</v>
      </c>
      <c r="D184" s="16">
        <v>236954208210</v>
      </c>
      <c r="E184" s="16">
        <v>1045826465295</v>
      </c>
      <c r="F184" s="24">
        <f t="shared" si="7"/>
        <v>0.22657124874265014</v>
      </c>
      <c r="G184" s="24">
        <f t="shared" si="6"/>
        <v>0.74768512085074545</v>
      </c>
      <c r="H184" s="10" t="s">
        <v>15</v>
      </c>
      <c r="I184" s="12"/>
      <c r="J184" s="12"/>
      <c r="K184" s="12"/>
      <c r="L184" s="12"/>
      <c r="M184" s="12"/>
      <c r="N184" s="12"/>
      <c r="O184" s="12"/>
      <c r="P184" s="12"/>
      <c r="Q184" s="12"/>
    </row>
    <row r="185" spans="1:17" x14ac:dyDescent="0.35">
      <c r="A185" s="68" t="s">
        <v>93</v>
      </c>
      <c r="B185" s="68" t="s">
        <v>53</v>
      </c>
      <c r="C185" s="11">
        <v>2022</v>
      </c>
      <c r="D185" s="16">
        <v>15507885131</v>
      </c>
      <c r="E185" s="16">
        <v>56360444017</v>
      </c>
      <c r="F185" s="24">
        <f t="shared" ref="F185:F186" si="10">D185/E185</f>
        <v>0.27515548185394628</v>
      </c>
      <c r="G185" s="24">
        <f t="shared" ref="G185:G186" si="11">F185*H185</f>
        <v>0.90801309011802267</v>
      </c>
      <c r="H185" s="10" t="s">
        <v>15</v>
      </c>
      <c r="I185" s="12"/>
      <c r="J185" s="12"/>
      <c r="K185" s="12"/>
      <c r="L185" s="12"/>
      <c r="M185" s="12"/>
      <c r="N185" s="12"/>
      <c r="O185" s="12"/>
      <c r="P185" s="12"/>
      <c r="Q185" s="12"/>
    </row>
    <row r="186" spans="1:17" x14ac:dyDescent="0.35">
      <c r="A186" s="70"/>
      <c r="B186" s="70"/>
      <c r="C186" s="11">
        <v>2023</v>
      </c>
      <c r="D186" s="16">
        <v>15815115112</v>
      </c>
      <c r="E186" s="16">
        <v>88069161715</v>
      </c>
      <c r="F186" s="24">
        <f t="shared" si="10"/>
        <v>0.17957608320582388</v>
      </c>
      <c r="G186" s="24">
        <f t="shared" si="11"/>
        <v>0.59260107457921873</v>
      </c>
      <c r="H186" s="10" t="s">
        <v>15</v>
      </c>
      <c r="I186" s="12"/>
      <c r="J186" s="12"/>
      <c r="K186" s="12"/>
      <c r="L186" s="12"/>
      <c r="M186" s="12"/>
      <c r="N186" s="12"/>
      <c r="O186" s="12"/>
      <c r="P186" s="12"/>
      <c r="Q186" s="12"/>
    </row>
    <row r="187" spans="1:17" x14ac:dyDescent="0.35">
      <c r="A187" s="68" t="s">
        <v>94</v>
      </c>
      <c r="B187" s="68" t="s">
        <v>34</v>
      </c>
      <c r="C187" s="11">
        <v>2022</v>
      </c>
      <c r="D187" s="16">
        <v>170860000000</v>
      </c>
      <c r="E187" s="16">
        <v>1930938000000</v>
      </c>
      <c r="F187" s="24">
        <f t="shared" ref="F187" si="12">D187/E187</f>
        <v>8.848549254300242E-2</v>
      </c>
      <c r="G187" s="24">
        <f t="shared" ref="G187" si="13">F187*H187</f>
        <v>0.29200212539190795</v>
      </c>
      <c r="H187" s="10" t="s">
        <v>15</v>
      </c>
      <c r="I187" s="12"/>
      <c r="J187" s="12"/>
      <c r="K187" s="12"/>
      <c r="L187" s="12"/>
      <c r="M187" s="12"/>
      <c r="N187" s="12"/>
      <c r="O187" s="12"/>
      <c r="P187" s="12"/>
      <c r="Q187" s="12"/>
    </row>
    <row r="188" spans="1:17" x14ac:dyDescent="0.35">
      <c r="A188" s="70"/>
      <c r="B188" s="70"/>
      <c r="C188" s="11">
        <v>2023</v>
      </c>
      <c r="D188" s="16">
        <v>237623000000</v>
      </c>
      <c r="E188" s="16">
        <v>2362602000000</v>
      </c>
      <c r="F188" s="24">
        <f t="shared" si="7"/>
        <v>0.10057682165680043</v>
      </c>
      <c r="G188" s="24">
        <f t="shared" si="6"/>
        <v>0.3319035114674414</v>
      </c>
      <c r="H188" s="10" t="s">
        <v>15</v>
      </c>
      <c r="I188" s="12"/>
      <c r="J188" s="12"/>
      <c r="K188" s="12"/>
      <c r="L188" s="12"/>
      <c r="M188" s="12"/>
      <c r="N188" s="12"/>
      <c r="O188" s="12"/>
      <c r="P188" s="12"/>
      <c r="Q188" s="12"/>
    </row>
    <row r="189" spans="1:17" x14ac:dyDescent="0.35">
      <c r="A189" s="65" t="s">
        <v>96</v>
      </c>
      <c r="B189" s="68" t="s">
        <v>36</v>
      </c>
      <c r="C189" s="11">
        <v>2022</v>
      </c>
      <c r="D189" s="16">
        <v>99060416768</v>
      </c>
      <c r="E189" s="16">
        <v>684826152989</v>
      </c>
      <c r="F189" s="24">
        <f t="shared" ref="F189" si="14">D189/E189</f>
        <v>0.1446504581281538</v>
      </c>
      <c r="G189" s="24">
        <f t="shared" ref="G189" si="15">F189*H189</f>
        <v>0.47734651182290755</v>
      </c>
      <c r="H189" s="10" t="s">
        <v>15</v>
      </c>
      <c r="I189" s="12"/>
      <c r="J189" s="12"/>
      <c r="K189" s="12"/>
      <c r="L189" s="12"/>
      <c r="M189" s="12"/>
      <c r="N189" s="12"/>
      <c r="O189" s="12"/>
      <c r="P189" s="12"/>
      <c r="Q189" s="12"/>
    </row>
    <row r="190" spans="1:17" x14ac:dyDescent="0.35">
      <c r="A190" s="67"/>
      <c r="B190" s="70"/>
      <c r="C190" s="11">
        <v>2023</v>
      </c>
      <c r="D190" s="16">
        <v>68019247402</v>
      </c>
      <c r="E190" s="16">
        <v>941311157349</v>
      </c>
      <c r="F190" s="24">
        <f t="shared" si="7"/>
        <v>7.226010960452392E-2</v>
      </c>
      <c r="G190" s="24">
        <f t="shared" si="6"/>
        <v>0.23845836169492893</v>
      </c>
      <c r="H190" s="10" t="s">
        <v>15</v>
      </c>
      <c r="I190" s="12"/>
      <c r="J190" s="12"/>
      <c r="K190" s="12"/>
      <c r="L190" s="12"/>
      <c r="M190" s="12"/>
      <c r="N190" s="12"/>
      <c r="O190" s="12"/>
      <c r="P190" s="12"/>
      <c r="Q190" s="12"/>
    </row>
    <row r="191" spans="1:17" x14ac:dyDescent="0.35">
      <c r="A191" s="65" t="s">
        <v>97</v>
      </c>
      <c r="B191" s="68" t="s">
        <v>49</v>
      </c>
      <c r="C191" s="11">
        <v>2022</v>
      </c>
      <c r="D191" s="16">
        <v>14866157434</v>
      </c>
      <c r="E191" s="16">
        <v>59741291534</v>
      </c>
      <c r="F191" s="24">
        <f t="shared" ref="F191" si="16">D191/E191</f>
        <v>0.24884225051511255</v>
      </c>
      <c r="G191" s="24">
        <f t="shared" ref="G191" si="17">F191*H191</f>
        <v>0.82117942669987143</v>
      </c>
      <c r="H191" s="10" t="s">
        <v>15</v>
      </c>
      <c r="I191" s="12"/>
      <c r="J191" s="12"/>
      <c r="K191" s="12"/>
      <c r="L191" s="12"/>
      <c r="M191" s="12"/>
      <c r="N191" s="12"/>
      <c r="O191" s="12"/>
      <c r="P191" s="12"/>
      <c r="Q191" s="12"/>
    </row>
    <row r="192" spans="1:17" x14ac:dyDescent="0.35">
      <c r="A192" s="67"/>
      <c r="B192" s="70"/>
      <c r="C192" s="11">
        <v>2023</v>
      </c>
      <c r="D192" s="16">
        <v>25422936800</v>
      </c>
      <c r="E192" s="16">
        <v>155111112640</v>
      </c>
      <c r="F192" s="24">
        <f t="shared" si="7"/>
        <v>0.1639014533987937</v>
      </c>
      <c r="G192" s="24">
        <f t="shared" si="6"/>
        <v>0.54087479621601919</v>
      </c>
      <c r="H192" s="10" t="s">
        <v>15</v>
      </c>
      <c r="I192" s="12"/>
      <c r="J192" s="12"/>
      <c r="K192" s="12"/>
      <c r="L192" s="12"/>
      <c r="M192" s="12"/>
      <c r="N192" s="12"/>
      <c r="O192" s="12"/>
      <c r="P192" s="12"/>
      <c r="Q192" s="12"/>
    </row>
    <row r="193" spans="1:17" x14ac:dyDescent="0.35">
      <c r="A193" s="65" t="s">
        <v>98</v>
      </c>
      <c r="B193" s="68" t="s">
        <v>43</v>
      </c>
      <c r="C193" s="11">
        <v>2022</v>
      </c>
      <c r="D193" s="16">
        <v>51253185498</v>
      </c>
      <c r="E193" s="16">
        <v>191350347616</v>
      </c>
      <c r="F193" s="24">
        <f t="shared" ref="F193" si="18">D193/E193</f>
        <v>0.26784997329011595</v>
      </c>
      <c r="G193" s="24">
        <f t="shared" ref="G193" si="19">F193*H193</f>
        <v>0.88390491185738262</v>
      </c>
      <c r="H193" s="10" t="s">
        <v>15</v>
      </c>
      <c r="I193" s="12"/>
      <c r="J193" s="12"/>
      <c r="K193" s="12"/>
      <c r="L193" s="12"/>
      <c r="M193" s="12"/>
      <c r="N193" s="12"/>
      <c r="O193" s="12"/>
      <c r="P193" s="12"/>
      <c r="Q193" s="12"/>
    </row>
    <row r="194" spans="1:17" x14ac:dyDescent="0.35">
      <c r="A194" s="67"/>
      <c r="B194" s="70"/>
      <c r="C194" s="11">
        <v>2023</v>
      </c>
      <c r="D194" s="16">
        <v>58974785121</v>
      </c>
      <c r="E194" s="16">
        <v>360170211826</v>
      </c>
      <c r="F194" s="24">
        <f t="shared" si="7"/>
        <v>0.16374142887055582</v>
      </c>
      <c r="G194" s="24">
        <f t="shared" si="6"/>
        <v>0.54034671527283418</v>
      </c>
      <c r="H194" s="10" t="s">
        <v>15</v>
      </c>
      <c r="I194" s="12"/>
      <c r="J194" s="12"/>
      <c r="K194" s="12"/>
      <c r="L194" s="12"/>
      <c r="M194" s="12"/>
      <c r="N194" s="12"/>
      <c r="O194" s="12"/>
      <c r="P194" s="12"/>
      <c r="Q194" s="12"/>
    </row>
    <row r="195" spans="1:17" x14ac:dyDescent="0.35">
      <c r="A195" s="65" t="s">
        <v>99</v>
      </c>
      <c r="B195" s="68" t="s">
        <v>45</v>
      </c>
      <c r="C195" s="11">
        <v>2022</v>
      </c>
      <c r="D195" s="16">
        <v>10676861916</v>
      </c>
      <c r="E195" s="16">
        <v>36807470716</v>
      </c>
      <c r="F195" s="24">
        <f t="shared" ref="F195" si="20">D195/E195</f>
        <v>0.29007322992608747</v>
      </c>
      <c r="G195" s="24">
        <f t="shared" ref="G195" si="21">F195*H195</f>
        <v>0.95724165875608858</v>
      </c>
      <c r="H195" s="10" t="s">
        <v>15</v>
      </c>
      <c r="I195" s="12"/>
      <c r="J195" s="12"/>
      <c r="K195" s="12"/>
      <c r="L195" s="12"/>
      <c r="M195" s="12"/>
      <c r="N195" s="12"/>
      <c r="O195" s="12"/>
      <c r="P195" s="12"/>
      <c r="Q195" s="12"/>
    </row>
    <row r="196" spans="1:17" x14ac:dyDescent="0.35">
      <c r="A196" s="67"/>
      <c r="B196" s="70"/>
      <c r="C196" s="11">
        <v>2023</v>
      </c>
      <c r="D196" s="16">
        <v>12846480658</v>
      </c>
      <c r="E196" s="16">
        <v>81171398633</v>
      </c>
      <c r="F196" s="24">
        <f t="shared" si="7"/>
        <v>0.15826363564440665</v>
      </c>
      <c r="G196" s="24">
        <f t="shared" si="6"/>
        <v>0.52226999762654192</v>
      </c>
      <c r="H196" s="10" t="s">
        <v>15</v>
      </c>
      <c r="I196" s="12"/>
      <c r="J196" s="12"/>
      <c r="K196" s="12"/>
      <c r="L196" s="12"/>
      <c r="M196" s="12"/>
      <c r="N196" s="12"/>
      <c r="O196" s="12"/>
      <c r="P196" s="12"/>
      <c r="Q196" s="12"/>
    </row>
    <row r="197" spans="1:17" x14ac:dyDescent="0.35">
      <c r="I197" s="12"/>
      <c r="J197" s="12"/>
      <c r="K197" s="12"/>
      <c r="L197" s="12"/>
      <c r="M197" s="12"/>
      <c r="N197" s="12"/>
      <c r="O197" s="12"/>
      <c r="P197" s="12"/>
      <c r="Q197" s="12"/>
    </row>
    <row r="198" spans="1:17" x14ac:dyDescent="0.35">
      <c r="I198" s="12"/>
      <c r="J198" s="12"/>
      <c r="K198" s="12"/>
      <c r="L198" s="12"/>
      <c r="M198" s="12"/>
      <c r="N198" s="12"/>
      <c r="O198" s="12"/>
      <c r="P198" s="12"/>
      <c r="Q198" s="12"/>
    </row>
    <row r="199" spans="1:17" x14ac:dyDescent="0.35">
      <c r="D199" s="8"/>
      <c r="E199" s="8"/>
      <c r="F199" s="8"/>
      <c r="G199" s="8"/>
      <c r="H199" s="8"/>
      <c r="I199" s="12"/>
      <c r="J199" s="12"/>
      <c r="K199" s="12"/>
      <c r="L199" s="12"/>
      <c r="M199" s="12"/>
      <c r="N199" s="12"/>
      <c r="O199" s="12"/>
      <c r="P199" s="12"/>
      <c r="Q199" s="12"/>
    </row>
    <row r="200" spans="1:17" x14ac:dyDescent="0.35">
      <c r="D200" s="8"/>
      <c r="E200" s="8"/>
      <c r="F200" s="8"/>
      <c r="G200" s="8"/>
      <c r="H200" s="8"/>
      <c r="I200" s="12"/>
      <c r="J200" s="12"/>
      <c r="K200" s="12"/>
      <c r="L200" s="12"/>
      <c r="M200" s="12"/>
      <c r="N200" s="12"/>
      <c r="O200" s="12"/>
      <c r="P200" s="12"/>
      <c r="Q200" s="12"/>
    </row>
    <row r="201" spans="1:17" x14ac:dyDescent="0.35">
      <c r="D201" s="8"/>
      <c r="E201" s="8"/>
      <c r="F201" s="8"/>
      <c r="G201" s="8"/>
      <c r="H201" s="8"/>
      <c r="I201" s="12"/>
      <c r="J201" s="12"/>
      <c r="K201" s="12"/>
      <c r="L201" s="12"/>
      <c r="M201" s="12"/>
      <c r="N201" s="12"/>
      <c r="O201" s="12"/>
      <c r="P201" s="12"/>
      <c r="Q201" s="12"/>
    </row>
    <row r="202" spans="1:17" x14ac:dyDescent="0.35">
      <c r="D202" s="8"/>
      <c r="E202" s="8"/>
      <c r="F202" s="8"/>
      <c r="G202" s="8"/>
      <c r="H202" s="8"/>
      <c r="I202" s="12"/>
      <c r="J202" s="12"/>
      <c r="K202" s="12"/>
      <c r="L202" s="12"/>
      <c r="M202" s="12"/>
      <c r="N202" s="12"/>
      <c r="O202" s="12"/>
      <c r="P202" s="12"/>
      <c r="Q202" s="12"/>
    </row>
    <row r="203" spans="1:17" x14ac:dyDescent="0.35">
      <c r="D203" s="8"/>
      <c r="E203" s="8"/>
      <c r="F203" s="8"/>
      <c r="G203" s="8"/>
      <c r="H203" s="8"/>
      <c r="I203" s="12"/>
      <c r="J203" s="12"/>
      <c r="K203" s="12"/>
      <c r="L203" s="12"/>
      <c r="M203" s="12"/>
      <c r="N203" s="12"/>
      <c r="O203" s="12"/>
      <c r="P203" s="12"/>
      <c r="Q203" s="12"/>
    </row>
    <row r="204" spans="1:17" x14ac:dyDescent="0.35">
      <c r="D204" s="8"/>
      <c r="E204" s="8"/>
      <c r="F204" s="8"/>
      <c r="G204" s="8"/>
      <c r="H204" s="8"/>
      <c r="I204" s="12"/>
      <c r="J204" s="12"/>
      <c r="K204" s="12"/>
      <c r="L204" s="12"/>
      <c r="M204" s="12"/>
      <c r="N204" s="12"/>
      <c r="O204" s="12"/>
      <c r="P204" s="12"/>
      <c r="Q204" s="12"/>
    </row>
    <row r="205" spans="1:17" x14ac:dyDescent="0.35">
      <c r="D205" s="8"/>
      <c r="E205" s="8"/>
      <c r="F205" s="8"/>
      <c r="G205" s="8"/>
      <c r="H205" s="8"/>
      <c r="I205" s="12"/>
      <c r="J205" s="12"/>
      <c r="K205" s="12"/>
      <c r="L205" s="12"/>
      <c r="M205" s="12"/>
      <c r="N205" s="12"/>
      <c r="O205" s="12"/>
      <c r="P205" s="12"/>
      <c r="Q205" s="12"/>
    </row>
    <row r="206" spans="1:17" x14ac:dyDescent="0.35">
      <c r="D206" s="8"/>
      <c r="E206" s="8"/>
      <c r="F206" s="8"/>
      <c r="G206" s="8"/>
      <c r="H206" s="8"/>
      <c r="I206" s="12"/>
      <c r="J206" s="12"/>
      <c r="K206" s="12"/>
      <c r="L206" s="12"/>
      <c r="M206" s="12"/>
      <c r="N206" s="12"/>
      <c r="O206" s="12"/>
      <c r="P206" s="12"/>
      <c r="Q206" s="12"/>
    </row>
    <row r="207" spans="1:17" x14ac:dyDescent="0.35">
      <c r="D207" s="8"/>
      <c r="E207" s="8"/>
      <c r="F207" s="8"/>
      <c r="G207" s="8"/>
      <c r="H207" s="8"/>
      <c r="I207" s="12"/>
      <c r="J207" s="12"/>
      <c r="K207" s="12"/>
      <c r="L207" s="12"/>
      <c r="M207" s="12"/>
      <c r="N207" s="12"/>
      <c r="O207" s="12"/>
      <c r="P207" s="12"/>
      <c r="Q207" s="12"/>
    </row>
    <row r="208" spans="1:17" x14ac:dyDescent="0.35">
      <c r="D208" s="8"/>
      <c r="E208" s="8"/>
      <c r="F208" s="8"/>
      <c r="G208" s="8"/>
      <c r="H208" s="8"/>
      <c r="I208" s="12"/>
      <c r="J208" s="12"/>
      <c r="K208" s="12"/>
      <c r="L208" s="12"/>
      <c r="M208" s="12"/>
      <c r="N208" s="12"/>
      <c r="O208" s="12"/>
      <c r="P208" s="12"/>
      <c r="Q208" s="12"/>
    </row>
    <row r="209" spans="4:17" x14ac:dyDescent="0.35">
      <c r="D209" s="8"/>
      <c r="E209" s="8"/>
      <c r="F209" s="8"/>
      <c r="G209" s="8"/>
      <c r="H209" s="8"/>
      <c r="I209" s="12"/>
      <c r="J209" s="12"/>
      <c r="K209" s="12"/>
      <c r="L209" s="12"/>
      <c r="M209" s="12"/>
      <c r="N209" s="12"/>
      <c r="O209" s="12"/>
      <c r="P209" s="12"/>
      <c r="Q209" s="12"/>
    </row>
    <row r="210" spans="4:17" x14ac:dyDescent="0.35">
      <c r="D210" s="8"/>
      <c r="E210" s="8"/>
      <c r="F210" s="8"/>
      <c r="G210" s="8"/>
      <c r="H210" s="8"/>
      <c r="I210" s="12"/>
      <c r="J210" s="12"/>
      <c r="K210" s="12"/>
      <c r="L210" s="12"/>
      <c r="M210" s="12"/>
      <c r="N210" s="12"/>
      <c r="O210" s="12"/>
      <c r="P210" s="12"/>
      <c r="Q210" s="12"/>
    </row>
    <row r="211" spans="4:17" x14ac:dyDescent="0.35">
      <c r="D211" s="8"/>
      <c r="E211" s="8"/>
      <c r="F211" s="8"/>
      <c r="G211" s="8"/>
      <c r="H211" s="8"/>
      <c r="I211" s="12"/>
      <c r="J211" s="12"/>
      <c r="K211" s="12"/>
      <c r="L211" s="12"/>
      <c r="M211" s="12"/>
      <c r="N211" s="12"/>
      <c r="O211" s="12"/>
      <c r="P211" s="12"/>
      <c r="Q211" s="12"/>
    </row>
    <row r="212" spans="4:17" x14ac:dyDescent="0.35">
      <c r="D212" s="8"/>
      <c r="E212" s="8"/>
      <c r="F212" s="8"/>
      <c r="G212" s="8"/>
      <c r="H212" s="8"/>
      <c r="I212" s="12"/>
      <c r="J212" s="12"/>
      <c r="K212" s="12"/>
      <c r="L212" s="12"/>
      <c r="M212" s="12"/>
      <c r="N212" s="12"/>
      <c r="O212" s="12"/>
      <c r="P212" s="12"/>
      <c r="Q212" s="12"/>
    </row>
    <row r="213" spans="4:17" x14ac:dyDescent="0.35">
      <c r="D213" s="8"/>
      <c r="E213" s="8"/>
      <c r="F213" s="8"/>
      <c r="G213" s="8"/>
      <c r="H213" s="8"/>
      <c r="I213" s="12"/>
      <c r="J213" s="12"/>
      <c r="K213" s="12"/>
      <c r="L213" s="12"/>
      <c r="M213" s="12"/>
      <c r="N213" s="12"/>
      <c r="O213" s="12"/>
      <c r="P213" s="12"/>
      <c r="Q213" s="12"/>
    </row>
    <row r="214" spans="4:17" x14ac:dyDescent="0.35">
      <c r="D214" s="8"/>
      <c r="E214" s="8"/>
      <c r="F214" s="8"/>
      <c r="G214" s="8"/>
      <c r="H214" s="8"/>
      <c r="I214" s="12"/>
      <c r="J214" s="12"/>
      <c r="K214" s="12"/>
      <c r="L214" s="12"/>
      <c r="M214" s="12"/>
      <c r="N214" s="12"/>
      <c r="O214" s="12"/>
      <c r="P214" s="12"/>
      <c r="Q214" s="12"/>
    </row>
    <row r="215" spans="4:17" x14ac:dyDescent="0.35">
      <c r="D215" s="8"/>
      <c r="E215" s="8"/>
      <c r="F215" s="8"/>
      <c r="G215" s="8"/>
      <c r="H215" s="8"/>
      <c r="I215" s="12"/>
      <c r="J215" s="12"/>
      <c r="K215" s="12"/>
      <c r="L215" s="12"/>
      <c r="M215" s="12"/>
      <c r="N215" s="12"/>
      <c r="O215" s="12"/>
      <c r="P215" s="12"/>
      <c r="Q215" s="12"/>
    </row>
    <row r="216" spans="4:17" x14ac:dyDescent="0.35">
      <c r="D216" s="8"/>
      <c r="E216" s="8"/>
      <c r="F216" s="8"/>
      <c r="G216" s="8"/>
      <c r="H216" s="8"/>
      <c r="I216" s="12"/>
      <c r="J216" s="12"/>
      <c r="K216" s="12"/>
      <c r="L216" s="12"/>
      <c r="M216" s="12"/>
      <c r="N216" s="12"/>
      <c r="O216" s="12"/>
      <c r="P216" s="12"/>
      <c r="Q216" s="12"/>
    </row>
    <row r="217" spans="4:17" x14ac:dyDescent="0.35">
      <c r="D217" s="8"/>
      <c r="E217" s="8"/>
      <c r="F217" s="8"/>
      <c r="G217" s="8"/>
      <c r="H217" s="8"/>
      <c r="I217" s="12"/>
      <c r="J217" s="12"/>
      <c r="K217" s="12"/>
      <c r="L217" s="12"/>
      <c r="M217" s="12"/>
      <c r="N217" s="12"/>
      <c r="O217" s="12"/>
      <c r="P217" s="12"/>
      <c r="Q217" s="12"/>
    </row>
    <row r="218" spans="4:17" x14ac:dyDescent="0.35">
      <c r="D218" s="8"/>
      <c r="E218" s="8"/>
      <c r="F218" s="8"/>
      <c r="G218" s="8"/>
      <c r="H218" s="8"/>
      <c r="I218" s="12"/>
      <c r="J218" s="12"/>
      <c r="K218" s="12"/>
      <c r="L218" s="12"/>
      <c r="M218" s="12"/>
      <c r="N218" s="12"/>
      <c r="O218" s="12"/>
      <c r="P218" s="12"/>
      <c r="Q218" s="12"/>
    </row>
    <row r="219" spans="4:17" x14ac:dyDescent="0.35">
      <c r="D219" s="8"/>
      <c r="E219" s="8"/>
      <c r="F219" s="8"/>
      <c r="G219" s="8"/>
      <c r="H219" s="8"/>
      <c r="I219" s="12"/>
      <c r="J219" s="12"/>
      <c r="K219" s="12"/>
      <c r="L219" s="12"/>
      <c r="M219" s="12"/>
      <c r="N219" s="12"/>
      <c r="O219" s="12"/>
      <c r="P219" s="12"/>
      <c r="Q219" s="12"/>
    </row>
    <row r="220" spans="4:17" x14ac:dyDescent="0.35">
      <c r="D220" s="8"/>
      <c r="E220" s="8"/>
      <c r="F220" s="8"/>
      <c r="G220" s="8"/>
      <c r="H220" s="8"/>
      <c r="I220" s="12"/>
      <c r="J220" s="12"/>
      <c r="K220" s="12"/>
      <c r="L220" s="12"/>
      <c r="M220" s="12"/>
      <c r="N220" s="12"/>
      <c r="O220" s="12"/>
      <c r="P220" s="12"/>
      <c r="Q220" s="12"/>
    </row>
    <row r="221" spans="4:17" x14ac:dyDescent="0.35">
      <c r="D221" s="8"/>
      <c r="E221" s="8"/>
      <c r="F221" s="8"/>
      <c r="G221" s="8"/>
      <c r="H221" s="8"/>
      <c r="I221" s="12"/>
      <c r="J221" s="12"/>
      <c r="K221" s="12"/>
      <c r="L221" s="12"/>
      <c r="M221" s="12"/>
      <c r="N221" s="12"/>
      <c r="O221" s="12"/>
      <c r="P221" s="12"/>
      <c r="Q221" s="12"/>
    </row>
    <row r="222" spans="4:17" x14ac:dyDescent="0.35">
      <c r="D222" s="8"/>
      <c r="E222" s="8"/>
      <c r="F222" s="8"/>
      <c r="G222" s="8"/>
      <c r="H222" s="8"/>
      <c r="I222" s="12"/>
      <c r="J222" s="12"/>
      <c r="K222" s="12"/>
      <c r="L222" s="12"/>
      <c r="M222" s="12"/>
      <c r="N222" s="12"/>
      <c r="O222" s="12"/>
      <c r="P222" s="12"/>
      <c r="Q222" s="12"/>
    </row>
    <row r="223" spans="4:17" x14ac:dyDescent="0.35">
      <c r="D223" s="8"/>
      <c r="E223" s="8"/>
      <c r="F223" s="8"/>
      <c r="G223" s="8"/>
      <c r="H223" s="8"/>
      <c r="I223" s="12"/>
      <c r="J223" s="12"/>
      <c r="K223" s="12"/>
      <c r="L223" s="12"/>
      <c r="M223" s="12"/>
      <c r="N223" s="12"/>
      <c r="O223" s="12"/>
      <c r="P223" s="12"/>
      <c r="Q223" s="12"/>
    </row>
    <row r="224" spans="4:17" x14ac:dyDescent="0.35">
      <c r="D224" s="8"/>
      <c r="E224" s="8"/>
      <c r="F224" s="8"/>
      <c r="G224" s="8"/>
      <c r="H224" s="8"/>
      <c r="I224" s="12"/>
      <c r="J224" s="12"/>
      <c r="K224" s="12"/>
      <c r="L224" s="12"/>
      <c r="M224" s="12"/>
      <c r="N224" s="12"/>
      <c r="O224" s="12"/>
      <c r="P224" s="12"/>
      <c r="Q224" s="12"/>
    </row>
    <row r="225" spans="4:17" x14ac:dyDescent="0.35">
      <c r="D225" s="8"/>
      <c r="E225" s="8"/>
      <c r="F225" s="8"/>
      <c r="G225" s="8"/>
      <c r="H225" s="8"/>
      <c r="I225" s="12"/>
      <c r="J225" s="12"/>
      <c r="K225" s="12"/>
      <c r="L225" s="12"/>
      <c r="M225" s="12"/>
      <c r="N225" s="12"/>
      <c r="O225" s="12"/>
      <c r="P225" s="12"/>
      <c r="Q225" s="12"/>
    </row>
    <row r="226" spans="4:17" x14ac:dyDescent="0.35">
      <c r="D226" s="8"/>
      <c r="E226" s="8"/>
      <c r="F226" s="8"/>
      <c r="G226" s="8"/>
      <c r="H226" s="8"/>
      <c r="I226" s="12"/>
      <c r="J226" s="12"/>
      <c r="K226" s="12"/>
      <c r="L226" s="12"/>
      <c r="M226" s="12"/>
      <c r="N226" s="12"/>
      <c r="O226" s="12"/>
      <c r="P226" s="12"/>
      <c r="Q226" s="12"/>
    </row>
    <row r="227" spans="4:17" x14ac:dyDescent="0.35">
      <c r="D227" s="8"/>
      <c r="E227" s="8"/>
      <c r="F227" s="8"/>
      <c r="G227" s="8"/>
      <c r="H227" s="8"/>
      <c r="I227" s="12"/>
      <c r="J227" s="12"/>
      <c r="K227" s="12"/>
      <c r="L227" s="12"/>
      <c r="M227" s="12"/>
      <c r="N227" s="12"/>
      <c r="O227" s="12"/>
      <c r="P227" s="12"/>
      <c r="Q227" s="12"/>
    </row>
    <row r="228" spans="4:17" x14ac:dyDescent="0.35">
      <c r="D228" s="8"/>
      <c r="E228" s="8"/>
      <c r="F228" s="8"/>
      <c r="G228" s="8"/>
      <c r="H228" s="8"/>
      <c r="I228" s="12"/>
      <c r="J228" s="12"/>
      <c r="K228" s="12"/>
      <c r="L228" s="12"/>
      <c r="M228" s="12"/>
      <c r="N228" s="12"/>
      <c r="O228" s="12"/>
      <c r="P228" s="12"/>
      <c r="Q228" s="12"/>
    </row>
    <row r="229" spans="4:17" x14ac:dyDescent="0.35">
      <c r="D229" s="8"/>
      <c r="E229" s="8"/>
      <c r="F229" s="8"/>
      <c r="G229" s="8"/>
      <c r="H229" s="8"/>
      <c r="I229" s="12"/>
      <c r="J229" s="12"/>
      <c r="K229" s="12"/>
      <c r="L229" s="12"/>
      <c r="M229" s="12"/>
      <c r="N229" s="12"/>
      <c r="O229" s="12"/>
      <c r="P229" s="12"/>
      <c r="Q229" s="12"/>
    </row>
    <row r="230" spans="4:17" x14ac:dyDescent="0.35">
      <c r="D230" s="8"/>
      <c r="E230" s="8"/>
      <c r="F230" s="8"/>
      <c r="G230" s="8"/>
      <c r="H230" s="8"/>
      <c r="I230" s="12"/>
      <c r="J230" s="12"/>
      <c r="K230" s="12"/>
      <c r="L230" s="12"/>
      <c r="M230" s="12"/>
      <c r="N230" s="12"/>
      <c r="O230" s="12"/>
      <c r="P230" s="12"/>
      <c r="Q230" s="12"/>
    </row>
    <row r="231" spans="4:17" x14ac:dyDescent="0.35">
      <c r="D231" s="8"/>
      <c r="E231" s="8"/>
      <c r="F231" s="8"/>
      <c r="G231" s="8"/>
      <c r="H231" s="8"/>
      <c r="I231" s="12"/>
      <c r="J231" s="12"/>
      <c r="K231" s="12"/>
      <c r="L231" s="12"/>
      <c r="M231" s="12"/>
      <c r="N231" s="12"/>
      <c r="O231" s="12"/>
      <c r="P231" s="12"/>
      <c r="Q231" s="12"/>
    </row>
    <row r="232" spans="4:17" x14ac:dyDescent="0.35">
      <c r="D232" s="8"/>
      <c r="E232" s="8"/>
      <c r="F232" s="8"/>
      <c r="G232" s="8"/>
      <c r="H232" s="8"/>
      <c r="I232" s="12"/>
      <c r="J232" s="12"/>
      <c r="K232" s="12"/>
      <c r="L232" s="12"/>
      <c r="M232" s="12"/>
      <c r="N232" s="12"/>
      <c r="O232" s="12"/>
      <c r="P232" s="12"/>
      <c r="Q232" s="12"/>
    </row>
    <row r="233" spans="4:17" x14ac:dyDescent="0.35">
      <c r="D233" s="8"/>
      <c r="E233" s="8"/>
      <c r="F233" s="8"/>
      <c r="G233" s="8"/>
      <c r="H233" s="8"/>
      <c r="I233" s="12"/>
      <c r="J233" s="12"/>
      <c r="K233" s="12"/>
      <c r="L233" s="12"/>
      <c r="M233" s="12"/>
      <c r="N233" s="12"/>
      <c r="O233" s="12"/>
      <c r="P233" s="12"/>
      <c r="Q233" s="12"/>
    </row>
    <row r="234" spans="4:17" x14ac:dyDescent="0.35">
      <c r="D234" s="8"/>
      <c r="E234" s="8"/>
      <c r="F234" s="8"/>
      <c r="G234" s="8"/>
      <c r="H234" s="8"/>
      <c r="I234" s="12"/>
      <c r="J234" s="12"/>
      <c r="K234" s="12"/>
      <c r="L234" s="12"/>
      <c r="M234" s="12"/>
      <c r="N234" s="12"/>
      <c r="O234" s="12"/>
      <c r="P234" s="12"/>
      <c r="Q234" s="12"/>
    </row>
    <row r="235" spans="4:17" x14ac:dyDescent="0.35">
      <c r="D235" s="8"/>
      <c r="E235" s="8"/>
      <c r="F235" s="8"/>
      <c r="G235" s="8"/>
      <c r="H235" s="8"/>
      <c r="I235" s="12"/>
      <c r="J235" s="12"/>
      <c r="K235" s="12"/>
      <c r="L235" s="12"/>
      <c r="M235" s="12"/>
      <c r="N235" s="12"/>
      <c r="O235" s="12"/>
      <c r="P235" s="12"/>
      <c r="Q235" s="12"/>
    </row>
    <row r="236" spans="4:17" x14ac:dyDescent="0.35">
      <c r="D236" s="8"/>
      <c r="E236" s="8"/>
      <c r="F236" s="8"/>
      <c r="G236" s="8"/>
      <c r="H236" s="8"/>
      <c r="I236" s="12"/>
      <c r="J236" s="12"/>
      <c r="K236" s="12"/>
      <c r="L236" s="12"/>
      <c r="M236" s="12"/>
      <c r="N236" s="12"/>
      <c r="O236" s="12"/>
      <c r="P236" s="12"/>
      <c r="Q236" s="12"/>
    </row>
    <row r="237" spans="4:17" x14ac:dyDescent="0.35">
      <c r="D237" s="8"/>
      <c r="E237" s="8"/>
      <c r="F237" s="8"/>
      <c r="G237" s="8"/>
      <c r="H237" s="8"/>
      <c r="I237" s="12"/>
      <c r="J237" s="12"/>
      <c r="K237" s="12"/>
      <c r="L237" s="12"/>
      <c r="M237" s="12"/>
      <c r="N237" s="12"/>
      <c r="O237" s="12"/>
      <c r="P237" s="12"/>
      <c r="Q237" s="12"/>
    </row>
    <row r="238" spans="4:17" x14ac:dyDescent="0.35">
      <c r="D238" s="8"/>
      <c r="E238" s="8"/>
      <c r="F238" s="8"/>
      <c r="G238" s="8"/>
      <c r="H238" s="8"/>
      <c r="I238" s="12"/>
      <c r="J238" s="12"/>
      <c r="K238" s="12"/>
      <c r="L238" s="12"/>
      <c r="M238" s="12"/>
      <c r="N238" s="12"/>
      <c r="O238" s="12"/>
      <c r="P238" s="12"/>
      <c r="Q238" s="12"/>
    </row>
    <row r="239" spans="4:17" x14ac:dyDescent="0.35">
      <c r="D239" s="8"/>
      <c r="E239" s="8"/>
      <c r="F239" s="8"/>
      <c r="G239" s="8"/>
      <c r="H239" s="8"/>
      <c r="I239" s="12"/>
      <c r="J239" s="12"/>
      <c r="K239" s="12"/>
      <c r="L239" s="12"/>
      <c r="M239" s="12"/>
      <c r="N239" s="12"/>
      <c r="O239" s="12"/>
      <c r="P239" s="12"/>
      <c r="Q239" s="12"/>
    </row>
    <row r="240" spans="4:17" x14ac:dyDescent="0.35">
      <c r="D240" s="8"/>
      <c r="E240" s="8"/>
      <c r="F240" s="8"/>
      <c r="G240" s="8"/>
      <c r="H240" s="8"/>
      <c r="I240" s="12"/>
      <c r="J240" s="12"/>
      <c r="K240" s="12"/>
      <c r="L240" s="12"/>
      <c r="M240" s="12"/>
      <c r="N240" s="12"/>
      <c r="O240" s="12"/>
      <c r="P240" s="12"/>
      <c r="Q240" s="12"/>
    </row>
    <row r="241" spans="4:17" x14ac:dyDescent="0.35">
      <c r="D241" s="8"/>
      <c r="E241" s="8"/>
      <c r="F241" s="8"/>
      <c r="G241" s="8"/>
      <c r="H241" s="8"/>
      <c r="I241" s="12"/>
      <c r="J241" s="12"/>
      <c r="K241" s="12"/>
      <c r="L241" s="12"/>
      <c r="M241" s="12"/>
      <c r="N241" s="12"/>
      <c r="O241" s="12"/>
      <c r="P241" s="12"/>
      <c r="Q241" s="12"/>
    </row>
    <row r="242" spans="4:17" x14ac:dyDescent="0.35">
      <c r="D242" s="8"/>
      <c r="E242" s="8"/>
      <c r="F242" s="8"/>
      <c r="G242" s="8"/>
      <c r="H242" s="8"/>
      <c r="I242" s="12"/>
      <c r="J242" s="12"/>
      <c r="K242" s="12"/>
      <c r="L242" s="12"/>
      <c r="M242" s="12"/>
      <c r="N242" s="12"/>
      <c r="O242" s="12"/>
      <c r="P242" s="12"/>
      <c r="Q242" s="12"/>
    </row>
    <row r="243" spans="4:17" x14ac:dyDescent="0.35">
      <c r="D243" s="8"/>
      <c r="E243" s="8"/>
      <c r="F243" s="8"/>
      <c r="G243" s="8"/>
      <c r="H243" s="8"/>
      <c r="I243" s="12"/>
      <c r="J243" s="12"/>
      <c r="K243" s="12"/>
      <c r="L243" s="12"/>
      <c r="M243" s="12"/>
      <c r="N243" s="12"/>
      <c r="O243" s="12"/>
      <c r="P243" s="12"/>
      <c r="Q243" s="12"/>
    </row>
    <row r="244" spans="4:17" x14ac:dyDescent="0.35">
      <c r="D244" s="8"/>
      <c r="E244" s="8"/>
      <c r="F244" s="8"/>
      <c r="G244" s="8"/>
      <c r="H244" s="8"/>
      <c r="I244" s="12"/>
      <c r="J244" s="12"/>
      <c r="K244" s="12"/>
      <c r="L244" s="12"/>
      <c r="M244" s="12"/>
      <c r="N244" s="12"/>
      <c r="O244" s="12"/>
      <c r="P244" s="12"/>
      <c r="Q244" s="12"/>
    </row>
    <row r="245" spans="4:17" x14ac:dyDescent="0.35">
      <c r="D245" s="8"/>
      <c r="E245" s="8"/>
      <c r="F245" s="8"/>
      <c r="G245" s="8"/>
      <c r="H245" s="8"/>
      <c r="I245" s="12"/>
      <c r="J245" s="12"/>
      <c r="K245" s="12"/>
      <c r="L245" s="12"/>
      <c r="M245" s="12"/>
      <c r="N245" s="12"/>
      <c r="O245" s="12"/>
      <c r="P245" s="12"/>
      <c r="Q245" s="12"/>
    </row>
    <row r="246" spans="4:17" x14ac:dyDescent="0.35">
      <c r="D246" s="8"/>
      <c r="E246" s="8"/>
      <c r="F246" s="8"/>
      <c r="G246" s="8"/>
      <c r="H246" s="8"/>
      <c r="I246" s="12"/>
      <c r="J246" s="12"/>
      <c r="K246" s="12"/>
      <c r="L246" s="12"/>
      <c r="M246" s="12"/>
      <c r="N246" s="12"/>
      <c r="O246" s="12"/>
      <c r="P246" s="12"/>
      <c r="Q246" s="12"/>
    </row>
    <row r="247" spans="4:17" x14ac:dyDescent="0.35">
      <c r="D247" s="8"/>
      <c r="E247" s="8"/>
      <c r="F247" s="8"/>
      <c r="G247" s="8"/>
      <c r="H247" s="8"/>
      <c r="I247" s="12"/>
      <c r="J247" s="12"/>
      <c r="K247" s="12"/>
      <c r="L247" s="12"/>
      <c r="M247" s="12"/>
      <c r="N247" s="12"/>
      <c r="O247" s="12"/>
      <c r="P247" s="12"/>
      <c r="Q247" s="12"/>
    </row>
    <row r="248" spans="4:17" x14ac:dyDescent="0.35">
      <c r="D248" s="8"/>
      <c r="E248" s="8"/>
      <c r="F248" s="8"/>
      <c r="G248" s="8"/>
      <c r="H248" s="8"/>
      <c r="I248" s="12"/>
      <c r="J248" s="12"/>
      <c r="K248" s="12"/>
      <c r="L248" s="12"/>
      <c r="M248" s="12"/>
      <c r="N248" s="12"/>
      <c r="O248" s="12"/>
      <c r="P248" s="12"/>
      <c r="Q248" s="12"/>
    </row>
    <row r="249" spans="4:17" x14ac:dyDescent="0.35">
      <c r="D249" s="8"/>
      <c r="E249" s="8"/>
      <c r="F249" s="8"/>
      <c r="G249" s="8"/>
      <c r="H249" s="8"/>
      <c r="I249" s="12"/>
      <c r="J249" s="12"/>
      <c r="K249" s="12"/>
      <c r="L249" s="12"/>
      <c r="M249" s="12"/>
      <c r="N249" s="12"/>
      <c r="O249" s="12"/>
      <c r="P249" s="12"/>
      <c r="Q249" s="12"/>
    </row>
    <row r="250" spans="4:17" x14ac:dyDescent="0.35">
      <c r="D250" s="8"/>
      <c r="E250" s="8"/>
      <c r="F250" s="8"/>
      <c r="G250" s="8"/>
      <c r="H250" s="8"/>
      <c r="I250" s="12"/>
      <c r="J250" s="12"/>
      <c r="K250" s="12"/>
      <c r="L250" s="12"/>
      <c r="M250" s="12"/>
      <c r="N250" s="12"/>
      <c r="O250" s="12"/>
      <c r="P250" s="12"/>
      <c r="Q250" s="12"/>
    </row>
    <row r="251" spans="4:17" x14ac:dyDescent="0.35">
      <c r="D251" s="8"/>
      <c r="E251" s="8"/>
      <c r="F251" s="8"/>
      <c r="G251" s="8"/>
      <c r="H251" s="8"/>
      <c r="I251" s="12"/>
      <c r="J251" s="12"/>
      <c r="K251" s="12"/>
      <c r="L251" s="12"/>
      <c r="M251" s="12"/>
      <c r="N251" s="12"/>
      <c r="O251" s="12"/>
      <c r="P251" s="12"/>
      <c r="Q251" s="12"/>
    </row>
    <row r="252" spans="4:17" x14ac:dyDescent="0.35">
      <c r="D252" s="8"/>
      <c r="E252" s="8"/>
      <c r="F252" s="8"/>
      <c r="G252" s="8"/>
      <c r="H252" s="8"/>
      <c r="I252" s="12"/>
      <c r="J252" s="12"/>
      <c r="K252" s="12"/>
      <c r="L252" s="12"/>
      <c r="M252" s="12"/>
      <c r="N252" s="12"/>
      <c r="O252" s="12"/>
      <c r="P252" s="12"/>
      <c r="Q252" s="12"/>
    </row>
    <row r="253" spans="4:17" x14ac:dyDescent="0.35">
      <c r="D253" s="8"/>
      <c r="E253" s="8"/>
      <c r="F253" s="8"/>
      <c r="G253" s="8"/>
      <c r="H253" s="8"/>
      <c r="I253" s="12"/>
      <c r="J253" s="12"/>
      <c r="K253" s="12"/>
      <c r="L253" s="12"/>
      <c r="M253" s="12"/>
      <c r="N253" s="12"/>
      <c r="O253" s="12"/>
      <c r="P253" s="12"/>
      <c r="Q253" s="12"/>
    </row>
    <row r="254" spans="4:17" x14ac:dyDescent="0.35">
      <c r="D254" s="8"/>
      <c r="E254" s="8"/>
      <c r="F254" s="8"/>
      <c r="G254" s="8"/>
      <c r="H254" s="8"/>
      <c r="I254" s="12"/>
      <c r="J254" s="12"/>
      <c r="K254" s="12"/>
      <c r="L254" s="12"/>
      <c r="M254" s="12"/>
      <c r="N254" s="12"/>
      <c r="O254" s="12"/>
      <c r="P254" s="12"/>
      <c r="Q254" s="12"/>
    </row>
    <row r="255" spans="4:17" x14ac:dyDescent="0.35">
      <c r="D255" s="8"/>
      <c r="E255" s="8"/>
      <c r="F255" s="8"/>
      <c r="G255" s="8"/>
      <c r="H255" s="8"/>
      <c r="I255" s="12"/>
      <c r="J255" s="12"/>
      <c r="K255" s="12"/>
      <c r="L255" s="12"/>
      <c r="M255" s="12"/>
      <c r="N255" s="12"/>
      <c r="O255" s="12"/>
      <c r="P255" s="12"/>
      <c r="Q255" s="12"/>
    </row>
    <row r="256" spans="4:17" x14ac:dyDescent="0.35">
      <c r="D256" s="8"/>
      <c r="E256" s="8"/>
      <c r="F256" s="8"/>
      <c r="G256" s="8"/>
      <c r="H256" s="8"/>
      <c r="I256" s="12"/>
      <c r="J256" s="12"/>
      <c r="K256" s="12"/>
      <c r="L256" s="12"/>
      <c r="M256" s="12"/>
      <c r="N256" s="12"/>
      <c r="O256" s="12"/>
      <c r="P256" s="12"/>
      <c r="Q256" s="12"/>
    </row>
    <row r="257" spans="4:17" x14ac:dyDescent="0.35">
      <c r="D257" s="8"/>
      <c r="E257" s="8"/>
      <c r="F257" s="8"/>
      <c r="G257" s="8"/>
      <c r="H257" s="8"/>
      <c r="I257" s="12"/>
      <c r="J257" s="12"/>
      <c r="K257" s="12"/>
      <c r="L257" s="12"/>
      <c r="M257" s="12"/>
      <c r="N257" s="12"/>
      <c r="O257" s="12"/>
      <c r="P257" s="12"/>
      <c r="Q257" s="12"/>
    </row>
    <row r="258" spans="4:17" x14ac:dyDescent="0.35">
      <c r="D258" s="8"/>
      <c r="E258" s="8"/>
      <c r="F258" s="8"/>
      <c r="G258" s="8"/>
      <c r="H258" s="8"/>
      <c r="I258" s="12"/>
      <c r="J258" s="12"/>
      <c r="K258" s="12"/>
      <c r="L258" s="12"/>
      <c r="M258" s="12"/>
      <c r="N258" s="12"/>
      <c r="O258" s="12"/>
      <c r="P258" s="12"/>
      <c r="Q258" s="12"/>
    </row>
    <row r="259" spans="4:17" x14ac:dyDescent="0.35">
      <c r="D259" s="8"/>
      <c r="E259" s="8"/>
      <c r="F259" s="8"/>
      <c r="G259" s="8"/>
      <c r="H259" s="8"/>
      <c r="I259" s="12"/>
      <c r="J259" s="12"/>
      <c r="K259" s="12"/>
      <c r="L259" s="12"/>
      <c r="M259" s="12"/>
      <c r="N259" s="12"/>
      <c r="O259" s="12"/>
      <c r="P259" s="12"/>
      <c r="Q259" s="12"/>
    </row>
    <row r="260" spans="4:17" x14ac:dyDescent="0.35">
      <c r="D260" s="8"/>
      <c r="E260" s="8"/>
      <c r="F260" s="8"/>
      <c r="G260" s="8"/>
      <c r="H260" s="8"/>
      <c r="I260" s="12"/>
      <c r="J260" s="12"/>
      <c r="K260" s="12"/>
      <c r="L260" s="12"/>
      <c r="M260" s="12"/>
      <c r="N260" s="12"/>
      <c r="O260" s="12"/>
      <c r="P260" s="12"/>
      <c r="Q260" s="12"/>
    </row>
    <row r="261" spans="4:17" x14ac:dyDescent="0.35">
      <c r="D261" s="8"/>
      <c r="E261" s="8"/>
      <c r="F261" s="8"/>
      <c r="G261" s="8"/>
      <c r="H261" s="8"/>
      <c r="I261" s="12"/>
      <c r="J261" s="12"/>
      <c r="K261" s="12"/>
      <c r="L261" s="12"/>
      <c r="M261" s="12"/>
      <c r="N261" s="12"/>
      <c r="O261" s="12"/>
      <c r="P261" s="12"/>
      <c r="Q261" s="12"/>
    </row>
    <row r="262" spans="4:17" x14ac:dyDescent="0.35">
      <c r="D262" s="8"/>
      <c r="E262" s="8"/>
      <c r="F262" s="8"/>
      <c r="G262" s="8"/>
      <c r="H262" s="8"/>
      <c r="I262" s="12"/>
      <c r="J262" s="12"/>
      <c r="K262" s="12"/>
      <c r="L262" s="12"/>
      <c r="M262" s="12"/>
      <c r="N262" s="12"/>
      <c r="O262" s="12"/>
      <c r="P262" s="12"/>
      <c r="Q262" s="12"/>
    </row>
    <row r="263" spans="4:17" x14ac:dyDescent="0.35">
      <c r="D263" s="8"/>
      <c r="E263" s="8"/>
      <c r="F263" s="8"/>
      <c r="G263" s="8"/>
      <c r="H263" s="8"/>
      <c r="I263" s="12"/>
      <c r="J263" s="12"/>
      <c r="K263" s="12"/>
      <c r="L263" s="12"/>
      <c r="M263" s="12"/>
      <c r="N263" s="12"/>
      <c r="O263" s="12"/>
      <c r="P263" s="12"/>
      <c r="Q263" s="12"/>
    </row>
    <row r="264" spans="4:17" x14ac:dyDescent="0.35">
      <c r="D264" s="8"/>
      <c r="E264" s="8"/>
      <c r="F264" s="8"/>
      <c r="G264" s="8"/>
      <c r="H264" s="8"/>
      <c r="I264" s="12"/>
      <c r="J264" s="12"/>
      <c r="K264" s="12"/>
      <c r="L264" s="12"/>
      <c r="M264" s="12"/>
      <c r="N264" s="12"/>
      <c r="O264" s="12"/>
      <c r="P264" s="12"/>
      <c r="Q264" s="12"/>
    </row>
    <row r="265" spans="4:17" x14ac:dyDescent="0.35">
      <c r="D265" s="8"/>
      <c r="E265" s="8"/>
      <c r="F265" s="8"/>
      <c r="G265" s="8"/>
      <c r="H265" s="8"/>
      <c r="I265" s="12"/>
      <c r="J265" s="12"/>
      <c r="K265" s="12"/>
      <c r="L265" s="12"/>
      <c r="M265" s="12"/>
      <c r="N265" s="12"/>
      <c r="O265" s="12"/>
      <c r="P265" s="12"/>
      <c r="Q265" s="12"/>
    </row>
    <row r="266" spans="4:17" x14ac:dyDescent="0.35">
      <c r="D266" s="8"/>
      <c r="E266" s="8"/>
      <c r="F266" s="8"/>
      <c r="G266" s="8"/>
      <c r="H266" s="8"/>
      <c r="I266" s="12"/>
      <c r="J266" s="12"/>
      <c r="K266" s="12"/>
      <c r="L266" s="12"/>
      <c r="M266" s="12"/>
      <c r="N266" s="12"/>
      <c r="O266" s="12"/>
      <c r="P266" s="12"/>
      <c r="Q266" s="12"/>
    </row>
    <row r="267" spans="4:17" x14ac:dyDescent="0.35">
      <c r="D267" s="8"/>
      <c r="E267" s="8"/>
      <c r="F267" s="8"/>
      <c r="G267" s="8"/>
      <c r="H267" s="8"/>
      <c r="I267" s="12"/>
      <c r="J267" s="12"/>
      <c r="K267" s="12"/>
      <c r="L267" s="12"/>
      <c r="M267" s="12"/>
      <c r="N267" s="12"/>
      <c r="O267" s="12"/>
      <c r="P267" s="12"/>
      <c r="Q267" s="12"/>
    </row>
    <row r="268" spans="4:17" x14ac:dyDescent="0.35">
      <c r="D268" s="8"/>
      <c r="E268" s="8"/>
      <c r="F268" s="8"/>
      <c r="G268" s="8"/>
      <c r="H268" s="8"/>
      <c r="I268" s="12"/>
      <c r="J268" s="12"/>
      <c r="K268" s="12"/>
      <c r="L268" s="12"/>
      <c r="M268" s="12"/>
      <c r="N268" s="12"/>
      <c r="O268" s="12"/>
      <c r="P268" s="12"/>
      <c r="Q268" s="12"/>
    </row>
    <row r="269" spans="4:17" x14ac:dyDescent="0.35">
      <c r="D269" s="8"/>
      <c r="E269" s="8"/>
      <c r="F269" s="8"/>
      <c r="G269" s="8"/>
      <c r="H269" s="8"/>
      <c r="I269" s="12"/>
      <c r="J269" s="12"/>
      <c r="K269" s="12"/>
      <c r="L269" s="12"/>
      <c r="M269" s="12"/>
      <c r="N269" s="12"/>
      <c r="O269" s="12"/>
      <c r="P269" s="12"/>
      <c r="Q269" s="12"/>
    </row>
    <row r="270" spans="4:17" x14ac:dyDescent="0.35">
      <c r="D270" s="8"/>
      <c r="E270" s="8"/>
      <c r="F270" s="8"/>
      <c r="G270" s="8"/>
      <c r="H270" s="8"/>
      <c r="I270" s="12"/>
      <c r="J270" s="12"/>
      <c r="K270" s="12"/>
      <c r="L270" s="12"/>
      <c r="M270" s="12"/>
      <c r="N270" s="12"/>
      <c r="O270" s="12"/>
      <c r="P270" s="12"/>
      <c r="Q270" s="12"/>
    </row>
    <row r="271" spans="4:17" x14ac:dyDescent="0.35">
      <c r="D271" s="8"/>
      <c r="E271" s="8"/>
      <c r="F271" s="8"/>
      <c r="G271" s="8"/>
      <c r="H271" s="8"/>
      <c r="I271" s="12"/>
      <c r="J271" s="12"/>
      <c r="K271" s="12"/>
      <c r="L271" s="12"/>
      <c r="M271" s="12"/>
      <c r="N271" s="12"/>
      <c r="O271" s="12"/>
      <c r="P271" s="12"/>
      <c r="Q271" s="12"/>
    </row>
    <row r="272" spans="4:17" x14ac:dyDescent="0.35">
      <c r="D272" s="8"/>
      <c r="E272" s="8"/>
      <c r="F272" s="8"/>
      <c r="G272" s="8"/>
      <c r="H272" s="8"/>
      <c r="I272" s="12"/>
      <c r="J272" s="12"/>
      <c r="K272" s="12"/>
      <c r="L272" s="12"/>
      <c r="M272" s="12"/>
      <c r="N272" s="12"/>
      <c r="O272" s="12"/>
      <c r="P272" s="12"/>
      <c r="Q272" s="12"/>
    </row>
    <row r="273" spans="4:17" x14ac:dyDescent="0.35">
      <c r="D273" s="8"/>
      <c r="E273" s="8"/>
      <c r="F273" s="8"/>
      <c r="G273" s="8"/>
      <c r="H273" s="8"/>
      <c r="I273" s="12"/>
      <c r="J273" s="12"/>
      <c r="K273" s="12"/>
      <c r="L273" s="12"/>
      <c r="M273" s="12"/>
      <c r="N273" s="12"/>
      <c r="O273" s="12"/>
      <c r="P273" s="12"/>
      <c r="Q273" s="12"/>
    </row>
    <row r="274" spans="4:17" x14ac:dyDescent="0.35">
      <c r="D274" s="8"/>
      <c r="E274" s="8"/>
      <c r="F274" s="8"/>
      <c r="G274" s="8"/>
      <c r="H274" s="8"/>
      <c r="I274" s="12"/>
      <c r="J274" s="12"/>
      <c r="K274" s="12"/>
      <c r="L274" s="12"/>
      <c r="M274" s="12"/>
      <c r="N274" s="12"/>
      <c r="O274" s="12"/>
      <c r="P274" s="12"/>
      <c r="Q274" s="12"/>
    </row>
    <row r="275" spans="4:17" x14ac:dyDescent="0.35">
      <c r="D275" s="8"/>
      <c r="E275" s="8"/>
      <c r="F275" s="8"/>
      <c r="G275" s="8"/>
      <c r="H275" s="8"/>
      <c r="I275" s="12"/>
      <c r="J275" s="12"/>
      <c r="K275" s="12"/>
      <c r="L275" s="12"/>
      <c r="M275" s="12"/>
      <c r="N275" s="12"/>
      <c r="O275" s="12"/>
      <c r="P275" s="12"/>
      <c r="Q275" s="12"/>
    </row>
    <row r="276" spans="4:17" x14ac:dyDescent="0.35">
      <c r="D276" s="8"/>
      <c r="E276" s="8"/>
      <c r="F276" s="8"/>
      <c r="G276" s="8"/>
      <c r="H276" s="8"/>
      <c r="I276" s="12"/>
      <c r="J276" s="12"/>
      <c r="K276" s="12"/>
      <c r="L276" s="12"/>
      <c r="M276" s="12"/>
      <c r="N276" s="12"/>
      <c r="O276" s="12"/>
      <c r="P276" s="12"/>
      <c r="Q276" s="12"/>
    </row>
    <row r="277" spans="4:17" x14ac:dyDescent="0.35">
      <c r="D277" s="8"/>
      <c r="E277" s="8"/>
      <c r="F277" s="8"/>
      <c r="G277" s="8"/>
      <c r="H277" s="8"/>
      <c r="I277" s="12"/>
      <c r="J277" s="12"/>
      <c r="K277" s="12"/>
      <c r="L277" s="12"/>
      <c r="M277" s="12"/>
      <c r="N277" s="12"/>
      <c r="O277" s="12"/>
      <c r="P277" s="12"/>
      <c r="Q277" s="12"/>
    </row>
    <row r="278" spans="4:17" x14ac:dyDescent="0.35">
      <c r="D278" s="8"/>
      <c r="E278" s="8"/>
      <c r="F278" s="8"/>
      <c r="G278" s="8"/>
      <c r="H278" s="8"/>
      <c r="I278" s="12"/>
      <c r="J278" s="12"/>
      <c r="K278" s="12"/>
      <c r="L278" s="12"/>
      <c r="M278" s="12"/>
      <c r="N278" s="12"/>
      <c r="O278" s="12"/>
      <c r="P278" s="12"/>
      <c r="Q278" s="12"/>
    </row>
    <row r="279" spans="4:17" x14ac:dyDescent="0.35">
      <c r="D279" s="8"/>
      <c r="E279" s="8"/>
      <c r="F279" s="8"/>
      <c r="G279" s="8"/>
      <c r="H279" s="8"/>
      <c r="I279" s="12"/>
      <c r="J279" s="12"/>
      <c r="K279" s="12"/>
      <c r="L279" s="12"/>
      <c r="M279" s="12"/>
      <c r="N279" s="12"/>
      <c r="O279" s="12"/>
      <c r="P279" s="12"/>
      <c r="Q279" s="12"/>
    </row>
    <row r="280" spans="4:17" x14ac:dyDescent="0.35">
      <c r="D280" s="8"/>
      <c r="E280" s="8"/>
      <c r="F280" s="8"/>
      <c r="G280" s="8"/>
      <c r="H280" s="8"/>
      <c r="I280" s="12"/>
      <c r="J280" s="12"/>
      <c r="K280" s="12"/>
      <c r="L280" s="12"/>
      <c r="M280" s="12"/>
      <c r="N280" s="12"/>
      <c r="O280" s="12"/>
      <c r="P280" s="12"/>
      <c r="Q280" s="12"/>
    </row>
    <row r="281" spans="4:17" x14ac:dyDescent="0.35">
      <c r="D281" s="8"/>
      <c r="E281" s="8"/>
      <c r="F281" s="8"/>
      <c r="G281" s="8"/>
      <c r="H281" s="8"/>
      <c r="I281" s="12"/>
      <c r="J281" s="12"/>
      <c r="K281" s="12"/>
      <c r="L281" s="12"/>
      <c r="M281" s="12"/>
      <c r="N281" s="12"/>
      <c r="O281" s="12"/>
      <c r="P281" s="12"/>
      <c r="Q281" s="12"/>
    </row>
    <row r="282" spans="4:17" x14ac:dyDescent="0.35">
      <c r="D282" s="8"/>
      <c r="E282" s="8"/>
      <c r="F282" s="8"/>
      <c r="G282" s="8"/>
      <c r="H282" s="8"/>
      <c r="I282" s="12"/>
      <c r="J282" s="12"/>
      <c r="K282" s="12"/>
      <c r="L282" s="12"/>
      <c r="M282" s="12"/>
      <c r="N282" s="12"/>
      <c r="O282" s="12"/>
      <c r="P282" s="12"/>
      <c r="Q282" s="12"/>
    </row>
    <row r="283" spans="4:17" x14ac:dyDescent="0.35">
      <c r="D283" s="8"/>
      <c r="E283" s="8"/>
      <c r="F283" s="8"/>
      <c r="G283" s="8"/>
      <c r="H283" s="8"/>
      <c r="I283" s="12"/>
      <c r="J283" s="12"/>
      <c r="K283" s="12"/>
      <c r="L283" s="12"/>
      <c r="M283" s="12"/>
      <c r="N283" s="12"/>
      <c r="O283" s="12"/>
      <c r="P283" s="12"/>
      <c r="Q283" s="12"/>
    </row>
    <row r="284" spans="4:17" x14ac:dyDescent="0.35">
      <c r="D284" s="8"/>
      <c r="E284" s="8"/>
      <c r="F284" s="8"/>
      <c r="G284" s="8"/>
      <c r="H284" s="8"/>
      <c r="I284" s="12"/>
      <c r="J284" s="12"/>
      <c r="K284" s="12"/>
      <c r="L284" s="12"/>
      <c r="M284" s="12"/>
      <c r="N284" s="12"/>
      <c r="O284" s="12"/>
      <c r="P284" s="12"/>
      <c r="Q284" s="12"/>
    </row>
    <row r="285" spans="4:17" x14ac:dyDescent="0.35">
      <c r="D285" s="8"/>
      <c r="E285" s="8"/>
      <c r="F285" s="8"/>
      <c r="G285" s="8"/>
      <c r="H285" s="8"/>
      <c r="I285" s="12"/>
      <c r="J285" s="12"/>
      <c r="K285" s="12"/>
      <c r="L285" s="12"/>
      <c r="M285" s="12"/>
      <c r="N285" s="12"/>
      <c r="O285" s="12"/>
      <c r="P285" s="12"/>
      <c r="Q285" s="12"/>
    </row>
    <row r="286" spans="4:17" x14ac:dyDescent="0.35">
      <c r="D286" s="8"/>
      <c r="E286" s="8"/>
      <c r="F286" s="8"/>
      <c r="G286" s="8"/>
      <c r="H286" s="8"/>
      <c r="I286" s="12"/>
      <c r="J286" s="12"/>
      <c r="K286" s="12"/>
      <c r="L286" s="12"/>
      <c r="M286" s="12"/>
      <c r="N286" s="12"/>
      <c r="O286" s="12"/>
      <c r="P286" s="12"/>
      <c r="Q286" s="12"/>
    </row>
    <row r="287" spans="4:17" x14ac:dyDescent="0.35">
      <c r="D287" s="8"/>
      <c r="E287" s="8"/>
      <c r="F287" s="8"/>
      <c r="G287" s="8"/>
      <c r="H287" s="8"/>
      <c r="I287" s="12"/>
      <c r="J287" s="12"/>
      <c r="K287" s="12"/>
      <c r="L287" s="12"/>
      <c r="M287" s="12"/>
      <c r="N287" s="12"/>
      <c r="O287" s="12"/>
      <c r="P287" s="12"/>
      <c r="Q287" s="12"/>
    </row>
    <row r="288" spans="4:17" x14ac:dyDescent="0.35">
      <c r="D288" s="8"/>
      <c r="E288" s="8"/>
      <c r="F288" s="8"/>
      <c r="G288" s="8"/>
      <c r="H288" s="8"/>
      <c r="I288" s="12"/>
      <c r="J288" s="12"/>
      <c r="K288" s="12"/>
      <c r="L288" s="12"/>
      <c r="M288" s="12"/>
      <c r="N288" s="12"/>
      <c r="O288" s="12"/>
      <c r="P288" s="12"/>
      <c r="Q288" s="12"/>
    </row>
    <row r="289" spans="4:17" x14ac:dyDescent="0.35">
      <c r="D289" s="8"/>
      <c r="E289" s="8"/>
      <c r="F289" s="8"/>
      <c r="G289" s="8"/>
      <c r="H289" s="8"/>
      <c r="I289" s="12"/>
      <c r="J289" s="12"/>
      <c r="K289" s="12"/>
      <c r="L289" s="12"/>
      <c r="M289" s="12"/>
      <c r="N289" s="12"/>
      <c r="O289" s="12"/>
      <c r="P289" s="12"/>
      <c r="Q289" s="12"/>
    </row>
    <row r="290" spans="4:17" x14ac:dyDescent="0.35">
      <c r="D290" s="8"/>
      <c r="E290" s="8"/>
      <c r="F290" s="8"/>
      <c r="G290" s="8"/>
      <c r="H290" s="8"/>
      <c r="I290" s="12"/>
      <c r="J290" s="12"/>
      <c r="K290" s="12"/>
      <c r="L290" s="12"/>
      <c r="M290" s="12"/>
      <c r="N290" s="12"/>
      <c r="O290" s="12"/>
      <c r="P290" s="12"/>
      <c r="Q290" s="12"/>
    </row>
    <row r="291" spans="4:17" x14ac:dyDescent="0.35">
      <c r="D291" s="8"/>
      <c r="E291" s="8"/>
      <c r="F291" s="8"/>
      <c r="G291" s="8"/>
      <c r="H291" s="8"/>
      <c r="I291" s="12"/>
      <c r="J291" s="12"/>
      <c r="K291" s="12"/>
      <c r="L291" s="12"/>
      <c r="M291" s="12"/>
      <c r="N291" s="12"/>
      <c r="O291" s="12"/>
      <c r="P291" s="12"/>
      <c r="Q291" s="12"/>
    </row>
    <row r="292" spans="4:17" x14ac:dyDescent="0.35">
      <c r="D292" s="8"/>
      <c r="E292" s="8"/>
      <c r="F292" s="8"/>
      <c r="G292" s="8"/>
      <c r="H292" s="8"/>
      <c r="I292" s="12"/>
      <c r="J292" s="12"/>
      <c r="K292" s="12"/>
      <c r="L292" s="12"/>
      <c r="M292" s="12"/>
      <c r="N292" s="12"/>
      <c r="O292" s="12"/>
      <c r="P292" s="12"/>
      <c r="Q292" s="12"/>
    </row>
    <row r="293" spans="4:17" x14ac:dyDescent="0.35">
      <c r="D293" s="8"/>
      <c r="E293" s="8"/>
      <c r="F293" s="8"/>
      <c r="G293" s="8"/>
      <c r="H293" s="8"/>
      <c r="I293" s="12"/>
      <c r="J293" s="12"/>
      <c r="K293" s="12"/>
      <c r="L293" s="12"/>
      <c r="M293" s="12"/>
      <c r="N293" s="12"/>
      <c r="O293" s="12"/>
      <c r="P293" s="12"/>
      <c r="Q293" s="12"/>
    </row>
    <row r="294" spans="4:17" x14ac:dyDescent="0.35">
      <c r="D294" s="8"/>
      <c r="E294" s="8"/>
      <c r="F294" s="8"/>
      <c r="G294" s="8"/>
      <c r="H294" s="8"/>
      <c r="I294" s="12"/>
      <c r="J294" s="12"/>
      <c r="K294" s="12"/>
      <c r="L294" s="12"/>
      <c r="M294" s="12"/>
      <c r="N294" s="12"/>
      <c r="O294" s="12"/>
      <c r="P294" s="12"/>
      <c r="Q294" s="12"/>
    </row>
    <row r="295" spans="4:17" x14ac:dyDescent="0.35">
      <c r="D295" s="8"/>
      <c r="E295" s="8"/>
      <c r="F295" s="8"/>
      <c r="G295" s="8"/>
      <c r="H295" s="8"/>
      <c r="I295" s="12"/>
      <c r="J295" s="12"/>
      <c r="K295" s="12"/>
      <c r="L295" s="12"/>
      <c r="M295" s="12"/>
      <c r="N295" s="12"/>
      <c r="O295" s="12"/>
      <c r="P295" s="12"/>
      <c r="Q295" s="12"/>
    </row>
    <row r="296" spans="4:17" x14ac:dyDescent="0.35">
      <c r="D296" s="8"/>
      <c r="E296" s="8"/>
      <c r="F296" s="8"/>
      <c r="G296" s="8"/>
      <c r="H296" s="8"/>
      <c r="I296" s="12"/>
      <c r="J296" s="12"/>
      <c r="K296" s="12"/>
      <c r="L296" s="12"/>
      <c r="M296" s="12"/>
      <c r="N296" s="12"/>
      <c r="O296" s="12"/>
      <c r="P296" s="12"/>
      <c r="Q296" s="12"/>
    </row>
    <row r="297" spans="4:17" x14ac:dyDescent="0.35">
      <c r="D297" s="8"/>
      <c r="E297" s="8"/>
      <c r="F297" s="8"/>
      <c r="G297" s="8"/>
      <c r="H297" s="8"/>
      <c r="I297" s="12"/>
      <c r="J297" s="12"/>
      <c r="K297" s="12"/>
      <c r="L297" s="12"/>
      <c r="M297" s="12"/>
      <c r="N297" s="12"/>
      <c r="O297" s="12"/>
      <c r="P297" s="12"/>
      <c r="Q297" s="12"/>
    </row>
    <row r="298" spans="4:17" x14ac:dyDescent="0.35">
      <c r="D298" s="8"/>
      <c r="E298" s="8"/>
      <c r="F298" s="8"/>
      <c r="G298" s="8"/>
      <c r="H298" s="8"/>
      <c r="I298" s="12"/>
      <c r="J298" s="12"/>
      <c r="K298" s="12"/>
      <c r="L298" s="12"/>
      <c r="M298" s="12"/>
      <c r="N298" s="12"/>
      <c r="O298" s="12"/>
      <c r="P298" s="12"/>
      <c r="Q298" s="12"/>
    </row>
    <row r="299" spans="4:17" x14ac:dyDescent="0.35">
      <c r="D299" s="8"/>
      <c r="E299" s="8"/>
      <c r="F299" s="8"/>
      <c r="G299" s="8"/>
      <c r="H299" s="8"/>
      <c r="I299" s="12"/>
      <c r="J299" s="12"/>
      <c r="K299" s="12"/>
      <c r="L299" s="12"/>
      <c r="M299" s="12"/>
      <c r="N299" s="12"/>
      <c r="O299" s="12"/>
      <c r="P299" s="12"/>
      <c r="Q299" s="12"/>
    </row>
    <row r="300" spans="4:17" x14ac:dyDescent="0.35">
      <c r="D300" s="8"/>
      <c r="E300" s="8"/>
      <c r="F300" s="8"/>
      <c r="G300" s="8"/>
      <c r="H300" s="8"/>
      <c r="I300" s="12"/>
      <c r="J300" s="12"/>
      <c r="K300" s="12"/>
      <c r="L300" s="12"/>
      <c r="M300" s="12"/>
      <c r="N300" s="12"/>
      <c r="O300" s="12"/>
      <c r="P300" s="12"/>
      <c r="Q300" s="12"/>
    </row>
    <row r="301" spans="4:17" x14ac:dyDescent="0.35">
      <c r="D301" s="8"/>
      <c r="E301" s="8"/>
      <c r="F301" s="8"/>
      <c r="G301" s="8"/>
      <c r="H301" s="8"/>
      <c r="I301" s="12"/>
      <c r="J301" s="12"/>
      <c r="K301" s="12"/>
      <c r="L301" s="12"/>
      <c r="M301" s="12"/>
      <c r="N301" s="12"/>
      <c r="O301" s="12"/>
      <c r="P301" s="12"/>
      <c r="Q301" s="12"/>
    </row>
    <row r="302" spans="4:17" x14ac:dyDescent="0.35">
      <c r="D302" s="8"/>
      <c r="E302" s="8"/>
      <c r="F302" s="8"/>
      <c r="G302" s="8"/>
      <c r="H302" s="8"/>
      <c r="I302" s="12"/>
      <c r="J302" s="12"/>
      <c r="K302" s="12"/>
      <c r="L302" s="12"/>
      <c r="M302" s="12"/>
      <c r="N302" s="12"/>
      <c r="O302" s="12"/>
      <c r="P302" s="12"/>
      <c r="Q302" s="12"/>
    </row>
    <row r="303" spans="4:17" x14ac:dyDescent="0.35">
      <c r="D303" s="8"/>
      <c r="E303" s="8"/>
      <c r="F303" s="8"/>
      <c r="G303" s="8"/>
      <c r="H303" s="8"/>
      <c r="I303" s="12"/>
      <c r="J303" s="12"/>
      <c r="K303" s="12"/>
      <c r="L303" s="12"/>
      <c r="M303" s="12"/>
      <c r="N303" s="12"/>
      <c r="O303" s="12"/>
      <c r="P303" s="12"/>
      <c r="Q303" s="12"/>
    </row>
    <row r="304" spans="4:17" x14ac:dyDescent="0.35">
      <c r="D304" s="8"/>
      <c r="E304" s="8"/>
      <c r="F304" s="8"/>
      <c r="G304" s="8"/>
      <c r="H304" s="8"/>
      <c r="I304" s="12"/>
      <c r="J304" s="12"/>
      <c r="K304" s="12"/>
      <c r="L304" s="12"/>
      <c r="M304" s="12"/>
      <c r="N304" s="12"/>
      <c r="O304" s="12"/>
      <c r="P304" s="12"/>
      <c r="Q304" s="12"/>
    </row>
    <row r="305" spans="4:17" x14ac:dyDescent="0.35">
      <c r="D305" s="8"/>
      <c r="E305" s="8"/>
      <c r="F305" s="8"/>
      <c r="G305" s="8"/>
      <c r="H305" s="8"/>
      <c r="I305" s="12"/>
      <c r="J305" s="12"/>
      <c r="K305" s="12"/>
      <c r="L305" s="12"/>
      <c r="M305" s="12"/>
      <c r="N305" s="12"/>
      <c r="O305" s="12"/>
      <c r="P305" s="12"/>
      <c r="Q305" s="12"/>
    </row>
    <row r="306" spans="4:17" x14ac:dyDescent="0.35">
      <c r="D306" s="8"/>
      <c r="E306" s="8"/>
      <c r="F306" s="8"/>
      <c r="G306" s="8"/>
      <c r="H306" s="8"/>
      <c r="I306" s="12"/>
      <c r="J306" s="12"/>
      <c r="K306" s="12"/>
      <c r="L306" s="12"/>
      <c r="M306" s="12"/>
      <c r="N306" s="12"/>
      <c r="O306" s="12"/>
      <c r="P306" s="12"/>
      <c r="Q306" s="12"/>
    </row>
    <row r="307" spans="4:17" x14ac:dyDescent="0.35">
      <c r="D307" s="8"/>
      <c r="E307" s="8"/>
      <c r="F307" s="8"/>
      <c r="G307" s="8"/>
      <c r="H307" s="8"/>
      <c r="I307" s="12"/>
      <c r="J307" s="12"/>
      <c r="K307" s="12"/>
      <c r="L307" s="12"/>
      <c r="M307" s="12"/>
      <c r="N307" s="12"/>
      <c r="O307" s="12"/>
      <c r="P307" s="12"/>
      <c r="Q307" s="12"/>
    </row>
    <row r="308" spans="4:17" x14ac:dyDescent="0.35">
      <c r="D308" s="8"/>
      <c r="E308" s="8"/>
      <c r="F308" s="8"/>
      <c r="G308" s="8"/>
      <c r="H308" s="8"/>
      <c r="I308" s="12"/>
      <c r="J308" s="12"/>
      <c r="K308" s="12"/>
      <c r="L308" s="12"/>
      <c r="M308" s="12"/>
      <c r="N308" s="12"/>
      <c r="O308" s="12"/>
      <c r="P308" s="12"/>
      <c r="Q308" s="12"/>
    </row>
    <row r="309" spans="4:17" x14ac:dyDescent="0.35">
      <c r="D309" s="8"/>
      <c r="E309" s="8"/>
      <c r="F309" s="8"/>
      <c r="G309" s="8"/>
      <c r="H309" s="8"/>
      <c r="I309" s="12"/>
      <c r="J309" s="12"/>
      <c r="K309" s="12"/>
      <c r="L309" s="12"/>
      <c r="M309" s="12"/>
      <c r="N309" s="12"/>
      <c r="O309" s="12"/>
      <c r="P309" s="12"/>
      <c r="Q309" s="12"/>
    </row>
    <row r="310" spans="4:17" x14ac:dyDescent="0.35">
      <c r="D310" s="8"/>
      <c r="E310" s="8"/>
      <c r="F310" s="8"/>
      <c r="G310" s="8"/>
      <c r="H310" s="8"/>
      <c r="I310" s="12"/>
      <c r="J310" s="12"/>
      <c r="K310" s="12"/>
      <c r="L310" s="12"/>
      <c r="M310" s="12"/>
      <c r="N310" s="12"/>
      <c r="O310" s="12"/>
      <c r="P310" s="12"/>
      <c r="Q310" s="12"/>
    </row>
    <row r="311" spans="4:17" x14ac:dyDescent="0.35">
      <c r="D311" s="8"/>
      <c r="E311" s="8"/>
      <c r="F311" s="8"/>
      <c r="G311" s="8"/>
      <c r="H311" s="8"/>
      <c r="I311" s="12"/>
      <c r="J311" s="12"/>
      <c r="K311" s="12"/>
      <c r="L311" s="12"/>
      <c r="M311" s="12"/>
      <c r="N311" s="12"/>
      <c r="O311" s="12"/>
      <c r="P311" s="12"/>
      <c r="Q311" s="12"/>
    </row>
    <row r="312" spans="4:17" x14ac:dyDescent="0.35">
      <c r="D312" s="8"/>
      <c r="E312" s="8"/>
      <c r="F312" s="8"/>
      <c r="G312" s="8"/>
      <c r="H312" s="8"/>
      <c r="I312" s="12"/>
      <c r="J312" s="12"/>
      <c r="K312" s="12"/>
      <c r="L312" s="12"/>
      <c r="M312" s="12"/>
      <c r="N312" s="12"/>
      <c r="O312" s="12"/>
      <c r="P312" s="12"/>
      <c r="Q312" s="12"/>
    </row>
    <row r="313" spans="4:17" x14ac:dyDescent="0.35">
      <c r="D313" s="8"/>
      <c r="E313" s="8"/>
      <c r="F313" s="8"/>
      <c r="G313" s="8"/>
      <c r="H313" s="8"/>
      <c r="I313" s="12"/>
      <c r="J313" s="12"/>
      <c r="K313" s="12"/>
      <c r="L313" s="12"/>
      <c r="M313" s="12"/>
      <c r="N313" s="12"/>
      <c r="O313" s="12"/>
      <c r="P313" s="12"/>
      <c r="Q313" s="12"/>
    </row>
    <row r="314" spans="4:17" x14ac:dyDescent="0.35">
      <c r="D314" s="8"/>
      <c r="E314" s="8"/>
      <c r="F314" s="8"/>
      <c r="G314" s="8"/>
      <c r="H314" s="8"/>
      <c r="I314" s="12"/>
      <c r="J314" s="12"/>
      <c r="K314" s="12"/>
      <c r="L314" s="12"/>
      <c r="M314" s="12"/>
      <c r="N314" s="12"/>
      <c r="O314" s="12"/>
      <c r="P314" s="12"/>
      <c r="Q314" s="12"/>
    </row>
    <row r="315" spans="4:17" x14ac:dyDescent="0.35">
      <c r="D315" s="8"/>
      <c r="E315" s="8"/>
      <c r="F315" s="8"/>
      <c r="G315" s="8"/>
      <c r="H315" s="8"/>
      <c r="I315" s="12"/>
      <c r="J315" s="12"/>
      <c r="K315" s="12"/>
      <c r="L315" s="12"/>
      <c r="M315" s="12"/>
      <c r="N315" s="12"/>
      <c r="O315" s="12"/>
      <c r="P315" s="12"/>
      <c r="Q315" s="12"/>
    </row>
    <row r="316" spans="4:17" x14ac:dyDescent="0.35">
      <c r="D316" s="8"/>
      <c r="E316" s="8"/>
      <c r="F316" s="8"/>
      <c r="G316" s="8"/>
      <c r="H316" s="8"/>
      <c r="I316" s="12"/>
      <c r="J316" s="12"/>
      <c r="K316" s="12"/>
      <c r="L316" s="12"/>
      <c r="M316" s="12"/>
      <c r="N316" s="12"/>
      <c r="O316" s="12"/>
      <c r="P316" s="12"/>
      <c r="Q316" s="12"/>
    </row>
    <row r="317" spans="4:17" x14ac:dyDescent="0.35">
      <c r="D317" s="8"/>
      <c r="E317" s="8"/>
      <c r="F317" s="8"/>
      <c r="G317" s="8"/>
      <c r="H317" s="8"/>
      <c r="I317" s="12"/>
      <c r="J317" s="12"/>
      <c r="K317" s="12"/>
      <c r="L317" s="12"/>
      <c r="M317" s="12"/>
      <c r="N317" s="12"/>
      <c r="O317" s="12"/>
      <c r="P317" s="12"/>
      <c r="Q317" s="12"/>
    </row>
    <row r="318" spans="4:17" x14ac:dyDescent="0.35">
      <c r="D318" s="8"/>
      <c r="E318" s="8"/>
      <c r="F318" s="8"/>
      <c r="G318" s="8"/>
      <c r="H318" s="8"/>
      <c r="I318" s="12"/>
      <c r="J318" s="12"/>
      <c r="K318" s="12"/>
      <c r="L318" s="12"/>
      <c r="M318" s="12"/>
      <c r="N318" s="12"/>
      <c r="O318" s="12"/>
      <c r="P318" s="12"/>
      <c r="Q318" s="12"/>
    </row>
    <row r="319" spans="4:17" x14ac:dyDescent="0.35">
      <c r="D319" s="8"/>
      <c r="E319" s="8"/>
      <c r="F319" s="8"/>
      <c r="G319" s="8"/>
      <c r="H319" s="8"/>
      <c r="I319" s="12"/>
      <c r="J319" s="12"/>
      <c r="K319" s="12"/>
      <c r="L319" s="12"/>
      <c r="M319" s="12"/>
      <c r="N319" s="12"/>
      <c r="O319" s="12"/>
      <c r="P319" s="12"/>
      <c r="Q319" s="12"/>
    </row>
    <row r="320" spans="4:17" x14ac:dyDescent="0.35">
      <c r="D320" s="8"/>
      <c r="E320" s="8"/>
      <c r="F320" s="8"/>
      <c r="G320" s="8"/>
      <c r="H320" s="8"/>
      <c r="I320" s="12"/>
      <c r="J320" s="12"/>
      <c r="K320" s="12"/>
      <c r="L320" s="12"/>
      <c r="M320" s="12"/>
      <c r="N320" s="12"/>
      <c r="O320" s="12"/>
      <c r="P320" s="12"/>
      <c r="Q320" s="12"/>
    </row>
    <row r="321" spans="4:17" x14ac:dyDescent="0.35">
      <c r="D321" s="8"/>
      <c r="E321" s="8"/>
      <c r="F321" s="8"/>
      <c r="G321" s="8"/>
      <c r="H321" s="8"/>
      <c r="I321" s="12"/>
      <c r="J321" s="12"/>
      <c r="K321" s="12"/>
      <c r="L321" s="12"/>
      <c r="M321" s="12"/>
      <c r="N321" s="12"/>
      <c r="O321" s="12"/>
      <c r="P321" s="12"/>
      <c r="Q321" s="12"/>
    </row>
    <row r="322" spans="4:17" x14ac:dyDescent="0.35">
      <c r="D322" s="8"/>
      <c r="E322" s="8"/>
      <c r="F322" s="8"/>
      <c r="G322" s="8"/>
      <c r="H322" s="8"/>
      <c r="I322" s="12"/>
      <c r="J322" s="12"/>
      <c r="K322" s="12"/>
      <c r="L322" s="12"/>
      <c r="M322" s="12"/>
      <c r="N322" s="12"/>
      <c r="O322" s="12"/>
      <c r="P322" s="12"/>
      <c r="Q322" s="12"/>
    </row>
    <row r="323" spans="4:17" x14ac:dyDescent="0.35">
      <c r="D323" s="8"/>
      <c r="E323" s="8"/>
      <c r="F323" s="8"/>
      <c r="G323" s="8"/>
      <c r="H323" s="8"/>
      <c r="I323" s="12"/>
      <c r="J323" s="12"/>
      <c r="K323" s="12"/>
      <c r="L323" s="12"/>
      <c r="M323" s="12"/>
      <c r="N323" s="12"/>
      <c r="O323" s="12"/>
      <c r="P323" s="12"/>
      <c r="Q323" s="12"/>
    </row>
    <row r="324" spans="4:17" x14ac:dyDescent="0.35">
      <c r="D324" s="8"/>
      <c r="E324" s="8"/>
      <c r="F324" s="8"/>
      <c r="G324" s="8"/>
      <c r="H324" s="8"/>
      <c r="I324" s="12"/>
      <c r="J324" s="12"/>
      <c r="K324" s="12"/>
      <c r="L324" s="12"/>
      <c r="M324" s="12"/>
      <c r="N324" s="12"/>
      <c r="O324" s="12"/>
      <c r="P324" s="12"/>
      <c r="Q324" s="12"/>
    </row>
    <row r="325" spans="4:17" x14ac:dyDescent="0.35">
      <c r="D325" s="8"/>
      <c r="E325" s="8"/>
      <c r="F325" s="8"/>
      <c r="G325" s="8"/>
      <c r="H325" s="8"/>
      <c r="I325" s="12"/>
      <c r="J325" s="12"/>
      <c r="K325" s="12"/>
      <c r="L325" s="12"/>
      <c r="M325" s="12"/>
      <c r="N325" s="12"/>
      <c r="O325" s="12"/>
      <c r="P325" s="12"/>
      <c r="Q325" s="12"/>
    </row>
    <row r="326" spans="4:17" x14ac:dyDescent="0.35">
      <c r="D326" s="8"/>
      <c r="E326" s="8"/>
      <c r="F326" s="8"/>
      <c r="G326" s="8"/>
      <c r="H326" s="8"/>
      <c r="I326" s="12"/>
      <c r="J326" s="12"/>
      <c r="K326" s="12"/>
      <c r="L326" s="12"/>
      <c r="M326" s="12"/>
      <c r="N326" s="12"/>
      <c r="O326" s="12"/>
      <c r="P326" s="12"/>
      <c r="Q326" s="12"/>
    </row>
    <row r="327" spans="4:17" x14ac:dyDescent="0.35">
      <c r="D327" s="8"/>
      <c r="E327" s="8"/>
      <c r="F327" s="8"/>
      <c r="G327" s="8"/>
      <c r="H327" s="8"/>
      <c r="I327" s="12"/>
      <c r="J327" s="12"/>
      <c r="K327" s="12"/>
      <c r="L327" s="12"/>
      <c r="M327" s="12"/>
      <c r="N327" s="12"/>
      <c r="O327" s="12"/>
      <c r="P327" s="12"/>
      <c r="Q327" s="12"/>
    </row>
    <row r="328" spans="4:17" x14ac:dyDescent="0.35">
      <c r="D328" s="8"/>
      <c r="E328" s="8"/>
      <c r="F328" s="8"/>
      <c r="G328" s="8"/>
      <c r="H328" s="8"/>
      <c r="I328" s="12"/>
      <c r="J328" s="12"/>
      <c r="K328" s="12"/>
      <c r="L328" s="12"/>
      <c r="M328" s="12"/>
      <c r="N328" s="12"/>
      <c r="O328" s="12"/>
      <c r="P328" s="12"/>
      <c r="Q328" s="12"/>
    </row>
    <row r="329" spans="4:17" x14ac:dyDescent="0.35">
      <c r="D329" s="8"/>
      <c r="E329" s="8"/>
      <c r="F329" s="8"/>
      <c r="G329" s="8"/>
      <c r="H329" s="8"/>
      <c r="I329" s="12"/>
      <c r="J329" s="12"/>
      <c r="K329" s="12"/>
      <c r="L329" s="12"/>
      <c r="M329" s="12"/>
      <c r="N329" s="12"/>
      <c r="O329" s="12"/>
      <c r="P329" s="12"/>
      <c r="Q329" s="12"/>
    </row>
    <row r="330" spans="4:17" x14ac:dyDescent="0.35">
      <c r="D330" s="8"/>
      <c r="E330" s="8"/>
      <c r="F330" s="8"/>
      <c r="G330" s="8"/>
      <c r="H330" s="8"/>
      <c r="I330" s="12"/>
      <c r="J330" s="12"/>
      <c r="K330" s="12"/>
      <c r="L330" s="12"/>
      <c r="M330" s="12"/>
      <c r="N330" s="12"/>
      <c r="O330" s="12"/>
      <c r="P330" s="12"/>
      <c r="Q330" s="12"/>
    </row>
    <row r="331" spans="4:17" x14ac:dyDescent="0.35">
      <c r="D331" s="8"/>
      <c r="E331" s="8"/>
      <c r="F331" s="8"/>
      <c r="G331" s="8"/>
      <c r="H331" s="8"/>
      <c r="I331" s="12"/>
      <c r="J331" s="12"/>
      <c r="K331" s="12"/>
      <c r="L331" s="12"/>
      <c r="M331" s="12"/>
      <c r="N331" s="12"/>
      <c r="O331" s="12"/>
      <c r="P331" s="12"/>
      <c r="Q331" s="12"/>
    </row>
    <row r="332" spans="4:17" x14ac:dyDescent="0.35">
      <c r="D332" s="8"/>
      <c r="E332" s="8"/>
      <c r="F332" s="8"/>
      <c r="G332" s="8"/>
      <c r="H332" s="8"/>
      <c r="I332" s="12"/>
      <c r="J332" s="12"/>
      <c r="K332" s="12"/>
      <c r="L332" s="12"/>
      <c r="M332" s="12"/>
      <c r="N332" s="12"/>
      <c r="O332" s="12"/>
      <c r="P332" s="12"/>
      <c r="Q332" s="12"/>
    </row>
    <row r="333" spans="4:17" x14ac:dyDescent="0.35">
      <c r="D333" s="8"/>
      <c r="E333" s="8"/>
      <c r="F333" s="8"/>
      <c r="G333" s="8"/>
      <c r="H333" s="8"/>
      <c r="I333" s="12"/>
      <c r="J333" s="12"/>
      <c r="K333" s="12"/>
      <c r="L333" s="12"/>
      <c r="M333" s="12"/>
      <c r="N333" s="12"/>
      <c r="O333" s="12"/>
      <c r="P333" s="12"/>
      <c r="Q333" s="12"/>
    </row>
    <row r="334" spans="4:17" x14ac:dyDescent="0.35">
      <c r="D334" s="8"/>
      <c r="E334" s="8"/>
      <c r="F334" s="8"/>
      <c r="G334" s="8"/>
      <c r="H334" s="8"/>
      <c r="I334" s="12"/>
      <c r="J334" s="12"/>
      <c r="K334" s="12"/>
      <c r="L334" s="12"/>
      <c r="M334" s="12"/>
      <c r="N334" s="12"/>
      <c r="O334" s="12"/>
      <c r="P334" s="12"/>
      <c r="Q334" s="12"/>
    </row>
    <row r="335" spans="4:17" x14ac:dyDescent="0.35">
      <c r="D335" s="8"/>
      <c r="E335" s="8"/>
      <c r="F335" s="8"/>
      <c r="G335" s="8"/>
      <c r="H335" s="8"/>
      <c r="I335" s="12"/>
      <c r="J335" s="12"/>
      <c r="K335" s="12"/>
      <c r="L335" s="12"/>
      <c r="M335" s="12"/>
      <c r="N335" s="12"/>
      <c r="O335" s="12"/>
      <c r="P335" s="12"/>
      <c r="Q335" s="12"/>
    </row>
    <row r="336" spans="4:17" x14ac:dyDescent="0.35">
      <c r="D336" s="8"/>
      <c r="E336" s="8"/>
      <c r="F336" s="8"/>
      <c r="G336" s="8"/>
      <c r="H336" s="8"/>
      <c r="I336" s="12"/>
      <c r="J336" s="12"/>
      <c r="K336" s="12"/>
      <c r="L336" s="12"/>
      <c r="M336" s="12"/>
      <c r="N336" s="12"/>
      <c r="O336" s="12"/>
      <c r="P336" s="12"/>
      <c r="Q336" s="12"/>
    </row>
    <row r="337" spans="4:17" x14ac:dyDescent="0.35">
      <c r="D337" s="8"/>
      <c r="E337" s="8"/>
      <c r="F337" s="8"/>
      <c r="G337" s="8"/>
      <c r="H337" s="8"/>
      <c r="I337" s="12"/>
      <c r="J337" s="12"/>
      <c r="K337" s="12"/>
      <c r="L337" s="12"/>
      <c r="M337" s="12"/>
      <c r="N337" s="12"/>
      <c r="O337" s="12"/>
      <c r="P337" s="12"/>
      <c r="Q337" s="12"/>
    </row>
    <row r="338" spans="4:17" x14ac:dyDescent="0.35">
      <c r="D338" s="8"/>
      <c r="E338" s="8"/>
      <c r="F338" s="8"/>
      <c r="G338" s="8"/>
      <c r="H338" s="8"/>
      <c r="I338" s="12"/>
      <c r="J338" s="12"/>
      <c r="K338" s="12"/>
      <c r="L338" s="12"/>
      <c r="M338" s="12"/>
      <c r="N338" s="12"/>
      <c r="O338" s="12"/>
      <c r="P338" s="12"/>
      <c r="Q338" s="12"/>
    </row>
    <row r="339" spans="4:17" x14ac:dyDescent="0.35">
      <c r="D339" s="8"/>
      <c r="E339" s="8"/>
      <c r="F339" s="8"/>
      <c r="G339" s="8"/>
      <c r="H339" s="8"/>
      <c r="I339" s="12"/>
      <c r="J339" s="12"/>
      <c r="K339" s="12"/>
      <c r="L339" s="12"/>
      <c r="M339" s="12"/>
      <c r="N339" s="12"/>
      <c r="O339" s="12"/>
      <c r="P339" s="12"/>
      <c r="Q339" s="12"/>
    </row>
    <row r="340" spans="4:17" x14ac:dyDescent="0.35">
      <c r="D340" s="8"/>
      <c r="E340" s="8"/>
      <c r="F340" s="8"/>
      <c r="G340" s="8"/>
      <c r="H340" s="8"/>
      <c r="I340" s="12"/>
      <c r="J340" s="12"/>
      <c r="K340" s="12"/>
      <c r="L340" s="12"/>
      <c r="M340" s="12"/>
      <c r="N340" s="12"/>
      <c r="O340" s="12"/>
      <c r="P340" s="12"/>
      <c r="Q340" s="12"/>
    </row>
    <row r="341" spans="4:17" x14ac:dyDescent="0.35">
      <c r="D341" s="8"/>
      <c r="E341" s="8"/>
      <c r="F341" s="8"/>
      <c r="G341" s="8"/>
      <c r="H341" s="8"/>
      <c r="I341" s="12"/>
      <c r="J341" s="12"/>
      <c r="K341" s="12"/>
      <c r="L341" s="12"/>
      <c r="M341" s="12"/>
      <c r="N341" s="12"/>
      <c r="O341" s="12"/>
      <c r="P341" s="12"/>
      <c r="Q341" s="12"/>
    </row>
    <row r="342" spans="4:17" x14ac:dyDescent="0.35">
      <c r="D342" s="8"/>
      <c r="E342" s="8"/>
      <c r="F342" s="8"/>
      <c r="G342" s="8"/>
      <c r="H342" s="8"/>
      <c r="I342" s="12"/>
      <c r="J342" s="12"/>
      <c r="K342" s="12"/>
      <c r="L342" s="12"/>
      <c r="M342" s="12"/>
      <c r="N342" s="12"/>
      <c r="O342" s="12"/>
      <c r="P342" s="12"/>
      <c r="Q342" s="12"/>
    </row>
    <row r="343" spans="4:17" x14ac:dyDescent="0.35">
      <c r="D343" s="8"/>
      <c r="E343" s="8"/>
      <c r="F343" s="8"/>
      <c r="G343" s="8"/>
      <c r="H343" s="8"/>
      <c r="I343" s="12"/>
      <c r="J343" s="12"/>
      <c r="K343" s="12"/>
      <c r="L343" s="12"/>
      <c r="M343" s="12"/>
      <c r="N343" s="12"/>
      <c r="O343" s="12"/>
      <c r="P343" s="12"/>
      <c r="Q343" s="12"/>
    </row>
    <row r="344" spans="4:17" x14ac:dyDescent="0.35">
      <c r="D344" s="8"/>
      <c r="E344" s="8"/>
      <c r="F344" s="8"/>
      <c r="G344" s="8"/>
      <c r="H344" s="8"/>
      <c r="I344" s="12"/>
      <c r="J344" s="12"/>
      <c r="K344" s="12"/>
      <c r="L344" s="12"/>
      <c r="M344" s="12"/>
      <c r="N344" s="12"/>
      <c r="O344" s="12"/>
      <c r="P344" s="12"/>
      <c r="Q344" s="12"/>
    </row>
    <row r="345" spans="4:17" x14ac:dyDescent="0.35">
      <c r="D345" s="8"/>
      <c r="E345" s="8"/>
      <c r="F345" s="8"/>
      <c r="G345" s="8"/>
      <c r="H345" s="8"/>
      <c r="I345" s="12"/>
      <c r="J345" s="12"/>
      <c r="K345" s="12"/>
      <c r="L345" s="12"/>
      <c r="M345" s="12"/>
      <c r="N345" s="12"/>
      <c r="O345" s="12"/>
      <c r="P345" s="12"/>
      <c r="Q345" s="12"/>
    </row>
    <row r="346" spans="4:17" x14ac:dyDescent="0.35">
      <c r="D346" s="8"/>
      <c r="E346" s="8"/>
      <c r="F346" s="8"/>
      <c r="G346" s="8"/>
      <c r="H346" s="8"/>
      <c r="I346" s="12"/>
      <c r="J346" s="12"/>
      <c r="K346" s="12"/>
      <c r="L346" s="12"/>
      <c r="M346" s="12"/>
      <c r="N346" s="12"/>
      <c r="O346" s="12"/>
      <c r="P346" s="12"/>
      <c r="Q346" s="12"/>
    </row>
    <row r="347" spans="4:17" x14ac:dyDescent="0.35">
      <c r="D347" s="8"/>
      <c r="E347" s="8"/>
      <c r="F347" s="8"/>
      <c r="G347" s="8"/>
      <c r="H347" s="8"/>
      <c r="I347" s="12"/>
      <c r="J347" s="12"/>
      <c r="K347" s="12"/>
      <c r="L347" s="12"/>
      <c r="M347" s="12"/>
      <c r="N347" s="12"/>
      <c r="O347" s="12"/>
      <c r="P347" s="12"/>
      <c r="Q347" s="12"/>
    </row>
    <row r="348" spans="4:17" x14ac:dyDescent="0.35">
      <c r="D348" s="8"/>
      <c r="E348" s="8"/>
      <c r="F348" s="8"/>
      <c r="G348" s="8"/>
      <c r="H348" s="8"/>
      <c r="I348" s="12"/>
      <c r="J348" s="12"/>
      <c r="K348" s="12"/>
      <c r="L348" s="12"/>
      <c r="M348" s="12"/>
      <c r="N348" s="12"/>
      <c r="O348" s="12"/>
      <c r="P348" s="12"/>
      <c r="Q348" s="12"/>
    </row>
    <row r="349" spans="4:17" x14ac:dyDescent="0.35">
      <c r="D349" s="8"/>
      <c r="E349" s="8"/>
      <c r="F349" s="8"/>
      <c r="G349" s="8"/>
      <c r="H349" s="8"/>
      <c r="I349" s="12"/>
      <c r="J349" s="12"/>
      <c r="K349" s="12"/>
      <c r="L349" s="12"/>
      <c r="M349" s="12"/>
      <c r="N349" s="12"/>
      <c r="O349" s="12"/>
      <c r="P349" s="12"/>
      <c r="Q349" s="12"/>
    </row>
    <row r="350" spans="4:17" x14ac:dyDescent="0.35">
      <c r="D350" s="8"/>
      <c r="E350" s="8"/>
      <c r="F350" s="8"/>
      <c r="G350" s="8"/>
      <c r="H350" s="8"/>
      <c r="I350" s="12"/>
      <c r="J350" s="12"/>
      <c r="K350" s="12"/>
      <c r="L350" s="12"/>
      <c r="M350" s="12"/>
      <c r="N350" s="12"/>
      <c r="O350" s="12"/>
      <c r="P350" s="12"/>
      <c r="Q350" s="12"/>
    </row>
    <row r="351" spans="4:17" x14ac:dyDescent="0.35">
      <c r="D351" s="8"/>
      <c r="E351" s="8"/>
      <c r="F351" s="8"/>
      <c r="G351" s="8"/>
      <c r="H351" s="8"/>
      <c r="I351" s="12"/>
      <c r="J351" s="12"/>
      <c r="K351" s="12"/>
      <c r="L351" s="12"/>
      <c r="M351" s="12"/>
      <c r="N351" s="12"/>
      <c r="O351" s="12"/>
      <c r="P351" s="12"/>
      <c r="Q351" s="12"/>
    </row>
    <row r="352" spans="4:17" x14ac:dyDescent="0.35">
      <c r="D352" s="8"/>
      <c r="E352" s="8"/>
      <c r="F352" s="8"/>
      <c r="G352" s="8"/>
      <c r="H352" s="8"/>
      <c r="I352" s="12"/>
      <c r="J352" s="12"/>
      <c r="K352" s="12"/>
      <c r="L352" s="12"/>
      <c r="M352" s="12"/>
      <c r="N352" s="12"/>
      <c r="O352" s="12"/>
      <c r="P352" s="12"/>
      <c r="Q352" s="12"/>
    </row>
    <row r="353" spans="4:17" x14ac:dyDescent="0.35">
      <c r="D353" s="8"/>
      <c r="E353" s="8"/>
      <c r="F353" s="8"/>
      <c r="G353" s="8"/>
      <c r="H353" s="8"/>
      <c r="I353" s="12"/>
      <c r="J353" s="12"/>
      <c r="K353" s="12"/>
      <c r="L353" s="12"/>
      <c r="M353" s="12"/>
      <c r="N353" s="12"/>
      <c r="O353" s="12"/>
      <c r="P353" s="12"/>
      <c r="Q353" s="12"/>
    </row>
    <row r="354" spans="4:17" x14ac:dyDescent="0.35">
      <c r="D354" s="8"/>
      <c r="E354" s="8"/>
      <c r="F354" s="8"/>
      <c r="G354" s="8"/>
      <c r="H354" s="8"/>
      <c r="I354" s="12"/>
      <c r="J354" s="12"/>
      <c r="K354" s="12"/>
      <c r="L354" s="12"/>
      <c r="M354" s="12"/>
      <c r="N354" s="12"/>
      <c r="O354" s="12"/>
      <c r="P354" s="12"/>
      <c r="Q354" s="12"/>
    </row>
    <row r="355" spans="4:17" x14ac:dyDescent="0.35">
      <c r="D355" s="8"/>
      <c r="E355" s="8"/>
      <c r="F355" s="8"/>
      <c r="G355" s="8"/>
      <c r="H355" s="8"/>
      <c r="I355" s="12"/>
      <c r="J355" s="12"/>
      <c r="K355" s="12"/>
      <c r="L355" s="12"/>
      <c r="M355" s="12"/>
      <c r="N355" s="12"/>
      <c r="O355" s="12"/>
      <c r="P355" s="12"/>
      <c r="Q355" s="12"/>
    </row>
    <row r="356" spans="4:17" x14ac:dyDescent="0.35">
      <c r="D356" s="8"/>
      <c r="E356" s="8"/>
      <c r="F356" s="8"/>
      <c r="G356" s="8"/>
      <c r="H356" s="8"/>
      <c r="I356" s="12"/>
      <c r="J356" s="12"/>
      <c r="K356" s="12"/>
      <c r="L356" s="12"/>
      <c r="M356" s="12"/>
      <c r="N356" s="12"/>
      <c r="O356" s="12"/>
      <c r="P356" s="12"/>
      <c r="Q356" s="12"/>
    </row>
    <row r="357" spans="4:17" x14ac:dyDescent="0.35">
      <c r="D357" s="8"/>
      <c r="E357" s="8"/>
      <c r="F357" s="8"/>
      <c r="G357" s="8"/>
      <c r="H357" s="8"/>
      <c r="I357" s="12"/>
      <c r="J357" s="12"/>
      <c r="K357" s="12"/>
      <c r="L357" s="12"/>
      <c r="M357" s="12"/>
      <c r="N357" s="12"/>
      <c r="O357" s="12"/>
      <c r="P357" s="12"/>
      <c r="Q357" s="12"/>
    </row>
    <row r="358" spans="4:17" x14ac:dyDescent="0.35">
      <c r="D358" s="8"/>
      <c r="E358" s="8"/>
      <c r="F358" s="8"/>
      <c r="G358" s="8"/>
      <c r="H358" s="8"/>
      <c r="I358" s="12"/>
      <c r="J358" s="12"/>
      <c r="K358" s="12"/>
      <c r="L358" s="12"/>
      <c r="M358" s="12"/>
      <c r="N358" s="12"/>
      <c r="O358" s="12"/>
      <c r="P358" s="12"/>
      <c r="Q358" s="12"/>
    </row>
    <row r="359" spans="4:17" x14ac:dyDescent="0.35">
      <c r="D359" s="8"/>
      <c r="E359" s="8"/>
      <c r="F359" s="8"/>
      <c r="G359" s="8"/>
      <c r="H359" s="8"/>
      <c r="I359" s="12"/>
      <c r="J359" s="12"/>
      <c r="K359" s="12"/>
      <c r="L359" s="12"/>
      <c r="M359" s="12"/>
      <c r="N359" s="12"/>
      <c r="O359" s="12"/>
      <c r="P359" s="12"/>
      <c r="Q359" s="12"/>
    </row>
    <row r="360" spans="4:17" x14ac:dyDescent="0.35">
      <c r="D360" s="8"/>
      <c r="E360" s="8"/>
      <c r="F360" s="8"/>
      <c r="G360" s="8"/>
      <c r="H360" s="8"/>
      <c r="I360" s="12"/>
      <c r="J360" s="12"/>
      <c r="K360" s="12"/>
      <c r="L360" s="12"/>
      <c r="M360" s="12"/>
      <c r="N360" s="12"/>
      <c r="O360" s="12"/>
      <c r="P360" s="12"/>
      <c r="Q360" s="12"/>
    </row>
    <row r="361" spans="4:17" x14ac:dyDescent="0.35">
      <c r="D361" s="8"/>
      <c r="E361" s="8"/>
      <c r="F361" s="8"/>
      <c r="G361" s="8"/>
      <c r="H361" s="8"/>
      <c r="I361" s="12"/>
      <c r="J361" s="12"/>
      <c r="K361" s="12"/>
      <c r="L361" s="12"/>
      <c r="M361" s="12"/>
      <c r="N361" s="12"/>
      <c r="O361" s="12"/>
      <c r="P361" s="12"/>
      <c r="Q361" s="12"/>
    </row>
    <row r="362" spans="4:17" x14ac:dyDescent="0.35">
      <c r="D362" s="8"/>
      <c r="E362" s="8"/>
      <c r="F362" s="8"/>
      <c r="G362" s="8"/>
      <c r="H362" s="8"/>
      <c r="I362" s="12"/>
      <c r="J362" s="12"/>
      <c r="K362" s="12"/>
      <c r="L362" s="12"/>
      <c r="M362" s="12"/>
      <c r="N362" s="12"/>
      <c r="O362" s="12"/>
      <c r="P362" s="12"/>
      <c r="Q362" s="12"/>
    </row>
    <row r="363" spans="4:17" x14ac:dyDescent="0.35">
      <c r="D363" s="8"/>
      <c r="E363" s="8"/>
      <c r="F363" s="8"/>
      <c r="G363" s="8"/>
      <c r="H363" s="8"/>
      <c r="I363" s="12"/>
      <c r="J363" s="12"/>
      <c r="K363" s="12"/>
      <c r="L363" s="12"/>
      <c r="M363" s="12"/>
      <c r="N363" s="12"/>
      <c r="O363" s="12"/>
      <c r="P363" s="12"/>
      <c r="Q363" s="12"/>
    </row>
    <row r="364" spans="4:17" x14ac:dyDescent="0.35">
      <c r="D364" s="8"/>
      <c r="E364" s="8"/>
      <c r="F364" s="8"/>
      <c r="G364" s="8"/>
      <c r="H364" s="8"/>
      <c r="I364" s="12"/>
      <c r="J364" s="12"/>
      <c r="K364" s="12"/>
      <c r="L364" s="12"/>
      <c r="M364" s="12"/>
      <c r="N364" s="12"/>
      <c r="O364" s="12"/>
      <c r="P364" s="12"/>
      <c r="Q364" s="12"/>
    </row>
    <row r="365" spans="4:17" x14ac:dyDescent="0.35">
      <c r="D365" s="8"/>
      <c r="E365" s="8"/>
      <c r="F365" s="8"/>
      <c r="G365" s="8"/>
      <c r="H365" s="8"/>
      <c r="I365" s="12"/>
      <c r="J365" s="12"/>
      <c r="K365" s="12"/>
      <c r="L365" s="12"/>
      <c r="M365" s="12"/>
      <c r="N365" s="12"/>
      <c r="O365" s="12"/>
      <c r="P365" s="12"/>
      <c r="Q365" s="12"/>
    </row>
    <row r="366" spans="4:17" x14ac:dyDescent="0.35">
      <c r="D366" s="8"/>
      <c r="E366" s="8"/>
      <c r="F366" s="8"/>
      <c r="G366" s="8"/>
      <c r="H366" s="8"/>
      <c r="I366" s="12"/>
      <c r="J366" s="12"/>
      <c r="K366" s="12"/>
      <c r="L366" s="12"/>
      <c r="M366" s="12"/>
      <c r="N366" s="12"/>
      <c r="O366" s="12"/>
      <c r="P366" s="12"/>
      <c r="Q366" s="12"/>
    </row>
    <row r="367" spans="4:17" x14ac:dyDescent="0.35">
      <c r="D367" s="8"/>
      <c r="E367" s="8"/>
      <c r="F367" s="8"/>
      <c r="G367" s="8"/>
      <c r="H367" s="8"/>
      <c r="I367" s="12"/>
      <c r="J367" s="12"/>
      <c r="K367" s="12"/>
      <c r="L367" s="12"/>
      <c r="M367" s="12"/>
      <c r="N367" s="12"/>
      <c r="O367" s="12"/>
      <c r="P367" s="12"/>
      <c r="Q367" s="12"/>
    </row>
    <row r="368" spans="4:17" x14ac:dyDescent="0.35">
      <c r="D368" s="8"/>
      <c r="E368" s="8"/>
      <c r="F368" s="8"/>
      <c r="G368" s="8"/>
      <c r="H368" s="8"/>
      <c r="I368" s="12"/>
      <c r="J368" s="12"/>
      <c r="K368" s="12"/>
      <c r="L368" s="12"/>
      <c r="M368" s="12"/>
      <c r="N368" s="12"/>
      <c r="O368" s="12"/>
      <c r="P368" s="12"/>
      <c r="Q368" s="12"/>
    </row>
    <row r="369" spans="4:17" x14ac:dyDescent="0.35">
      <c r="D369" s="8"/>
      <c r="E369" s="8"/>
      <c r="F369" s="8"/>
      <c r="G369" s="8"/>
      <c r="H369" s="8"/>
      <c r="I369" s="12"/>
      <c r="J369" s="12"/>
      <c r="K369" s="12"/>
      <c r="L369" s="12"/>
      <c r="M369" s="12"/>
      <c r="N369" s="12"/>
      <c r="O369" s="12"/>
      <c r="P369" s="12"/>
      <c r="Q369" s="12"/>
    </row>
    <row r="370" spans="4:17" x14ac:dyDescent="0.35">
      <c r="D370" s="8"/>
      <c r="E370" s="8"/>
      <c r="F370" s="8"/>
      <c r="G370" s="8"/>
      <c r="H370" s="8"/>
      <c r="I370" s="12"/>
      <c r="J370" s="12"/>
      <c r="K370" s="12"/>
      <c r="L370" s="12"/>
      <c r="M370" s="12"/>
      <c r="N370" s="12"/>
      <c r="O370" s="12"/>
      <c r="P370" s="12"/>
      <c r="Q370" s="12"/>
    </row>
    <row r="371" spans="4:17" x14ac:dyDescent="0.35">
      <c r="D371" s="8"/>
      <c r="E371" s="8"/>
      <c r="F371" s="8"/>
      <c r="G371" s="8"/>
      <c r="H371" s="8"/>
      <c r="I371" s="12"/>
      <c r="J371" s="12"/>
      <c r="K371" s="12"/>
      <c r="L371" s="12"/>
      <c r="M371" s="12"/>
      <c r="N371" s="12"/>
      <c r="O371" s="12"/>
      <c r="P371" s="12"/>
      <c r="Q371" s="12"/>
    </row>
    <row r="372" spans="4:17" x14ac:dyDescent="0.35">
      <c r="D372" s="8"/>
      <c r="E372" s="8"/>
      <c r="F372" s="8"/>
      <c r="G372" s="8"/>
      <c r="H372" s="8"/>
      <c r="I372" s="12"/>
      <c r="J372" s="12"/>
      <c r="K372" s="12"/>
      <c r="L372" s="12"/>
      <c r="M372" s="12"/>
      <c r="N372" s="12"/>
      <c r="O372" s="12"/>
      <c r="P372" s="12"/>
      <c r="Q372" s="12"/>
    </row>
    <row r="373" spans="4:17" x14ac:dyDescent="0.35">
      <c r="D373" s="8"/>
      <c r="E373" s="8"/>
      <c r="F373" s="8"/>
      <c r="G373" s="8"/>
      <c r="H373" s="8"/>
      <c r="I373" s="12"/>
      <c r="J373" s="12"/>
      <c r="K373" s="12"/>
      <c r="L373" s="12"/>
      <c r="M373" s="12"/>
      <c r="N373" s="12"/>
      <c r="O373" s="12"/>
      <c r="P373" s="12"/>
      <c r="Q373" s="12"/>
    </row>
    <row r="374" spans="4:17" x14ac:dyDescent="0.35">
      <c r="D374" s="8"/>
      <c r="E374" s="8"/>
      <c r="F374" s="8"/>
      <c r="G374" s="8"/>
      <c r="H374" s="8"/>
      <c r="I374" s="12"/>
      <c r="J374" s="12"/>
      <c r="K374" s="12"/>
      <c r="L374" s="12"/>
      <c r="M374" s="12"/>
      <c r="N374" s="12"/>
      <c r="O374" s="12"/>
      <c r="P374" s="12"/>
      <c r="Q374" s="12"/>
    </row>
    <row r="375" spans="4:17" x14ac:dyDescent="0.35">
      <c r="D375" s="8"/>
      <c r="E375" s="8"/>
      <c r="F375" s="8"/>
      <c r="G375" s="8"/>
      <c r="H375" s="8"/>
      <c r="I375" s="12"/>
      <c r="J375" s="12"/>
      <c r="K375" s="12"/>
      <c r="L375" s="12"/>
      <c r="M375" s="12"/>
      <c r="N375" s="12"/>
      <c r="O375" s="12"/>
      <c r="P375" s="12"/>
      <c r="Q375" s="12"/>
    </row>
    <row r="376" spans="4:17" x14ac:dyDescent="0.35">
      <c r="D376" s="8"/>
      <c r="E376" s="8"/>
      <c r="F376" s="8"/>
      <c r="G376" s="8"/>
      <c r="H376" s="8"/>
      <c r="I376" s="12"/>
      <c r="J376" s="12"/>
      <c r="K376" s="12"/>
      <c r="L376" s="12"/>
      <c r="M376" s="12"/>
      <c r="N376" s="12"/>
      <c r="O376" s="12"/>
      <c r="P376" s="12"/>
      <c r="Q376" s="12"/>
    </row>
    <row r="377" spans="4:17" x14ac:dyDescent="0.35">
      <c r="D377" s="8"/>
      <c r="E377" s="8"/>
      <c r="F377" s="8"/>
      <c r="G377" s="8"/>
      <c r="H377" s="8"/>
      <c r="I377" s="12"/>
      <c r="J377" s="12"/>
      <c r="K377" s="12"/>
      <c r="L377" s="12"/>
      <c r="M377" s="12"/>
      <c r="N377" s="12"/>
      <c r="O377" s="12"/>
      <c r="P377" s="12"/>
      <c r="Q377" s="12"/>
    </row>
    <row r="378" spans="4:17" x14ac:dyDescent="0.35">
      <c r="D378" s="8"/>
      <c r="E378" s="8"/>
      <c r="F378" s="8"/>
      <c r="G378" s="8"/>
      <c r="H378" s="8"/>
      <c r="I378" s="12"/>
      <c r="J378" s="12"/>
      <c r="K378" s="12"/>
      <c r="L378" s="12"/>
      <c r="M378" s="12"/>
      <c r="N378" s="12"/>
      <c r="O378" s="12"/>
      <c r="P378" s="12"/>
      <c r="Q378" s="12"/>
    </row>
    <row r="379" spans="4:17" x14ac:dyDescent="0.35">
      <c r="D379" s="8"/>
      <c r="E379" s="8"/>
      <c r="F379" s="8"/>
      <c r="G379" s="8"/>
      <c r="H379" s="8"/>
      <c r="I379" s="12"/>
      <c r="J379" s="12"/>
      <c r="K379" s="12"/>
      <c r="L379" s="12"/>
      <c r="M379" s="12"/>
      <c r="N379" s="12"/>
      <c r="O379" s="12"/>
      <c r="P379" s="12"/>
      <c r="Q379" s="12"/>
    </row>
    <row r="380" spans="4:17" x14ac:dyDescent="0.35">
      <c r="D380" s="8"/>
      <c r="E380" s="8"/>
      <c r="F380" s="8"/>
      <c r="G380" s="8"/>
      <c r="H380" s="8"/>
      <c r="I380" s="12"/>
      <c r="J380" s="12"/>
      <c r="K380" s="12"/>
      <c r="L380" s="12"/>
      <c r="M380" s="12"/>
      <c r="N380" s="12"/>
      <c r="O380" s="12"/>
      <c r="P380" s="12"/>
      <c r="Q380" s="12"/>
    </row>
    <row r="381" spans="4:17" x14ac:dyDescent="0.35">
      <c r="D381" s="8"/>
      <c r="E381" s="8"/>
      <c r="F381" s="8"/>
      <c r="G381" s="8"/>
      <c r="H381" s="8"/>
      <c r="I381" s="12"/>
      <c r="J381" s="12"/>
      <c r="K381" s="12"/>
      <c r="L381" s="12"/>
      <c r="M381" s="12"/>
      <c r="N381" s="12"/>
      <c r="O381" s="12"/>
      <c r="P381" s="12"/>
      <c r="Q381" s="12"/>
    </row>
    <row r="382" spans="4:17" x14ac:dyDescent="0.35">
      <c r="D382" s="8"/>
      <c r="E382" s="8"/>
      <c r="F382" s="8"/>
      <c r="G382" s="8"/>
      <c r="H382" s="8"/>
      <c r="I382" s="12"/>
      <c r="J382" s="12"/>
      <c r="K382" s="12"/>
      <c r="L382" s="12"/>
      <c r="M382" s="12"/>
      <c r="N382" s="12"/>
      <c r="O382" s="12"/>
      <c r="P382" s="12"/>
      <c r="Q382" s="12"/>
    </row>
    <row r="383" spans="4:17" x14ac:dyDescent="0.35">
      <c r="D383" s="8"/>
      <c r="E383" s="8"/>
      <c r="F383" s="8"/>
      <c r="G383" s="8"/>
      <c r="H383" s="8"/>
      <c r="I383" s="12"/>
      <c r="J383" s="12"/>
      <c r="K383" s="12"/>
      <c r="L383" s="12"/>
      <c r="M383" s="12"/>
      <c r="N383" s="12"/>
      <c r="O383" s="12"/>
      <c r="P383" s="12"/>
      <c r="Q383" s="12"/>
    </row>
    <row r="384" spans="4:17" x14ac:dyDescent="0.35">
      <c r="D384" s="8"/>
      <c r="E384" s="8"/>
      <c r="F384" s="8"/>
      <c r="G384" s="8"/>
      <c r="H384" s="8"/>
      <c r="I384" s="12"/>
      <c r="J384" s="12"/>
      <c r="K384" s="12"/>
      <c r="L384" s="12"/>
      <c r="M384" s="12"/>
      <c r="N384" s="12"/>
      <c r="O384" s="12"/>
      <c r="P384" s="12"/>
      <c r="Q384" s="12"/>
    </row>
    <row r="385" spans="4:17" x14ac:dyDescent="0.35">
      <c r="D385" s="8"/>
      <c r="E385" s="8"/>
      <c r="F385" s="8"/>
      <c r="G385" s="8"/>
      <c r="H385" s="8"/>
      <c r="I385" s="12"/>
      <c r="J385" s="12"/>
      <c r="K385" s="12"/>
      <c r="L385" s="12"/>
      <c r="M385" s="12"/>
      <c r="N385" s="12"/>
      <c r="O385" s="12"/>
      <c r="P385" s="12"/>
      <c r="Q385" s="12"/>
    </row>
    <row r="386" spans="4:17" x14ac:dyDescent="0.35">
      <c r="D386" s="8"/>
      <c r="E386" s="8"/>
      <c r="F386" s="8"/>
      <c r="G386" s="8"/>
      <c r="H386" s="8"/>
      <c r="I386" s="12"/>
      <c r="J386" s="12"/>
      <c r="K386" s="12"/>
      <c r="L386" s="12"/>
      <c r="M386" s="12"/>
      <c r="N386" s="12"/>
      <c r="O386" s="12"/>
      <c r="P386" s="12"/>
      <c r="Q386" s="12"/>
    </row>
    <row r="387" spans="4:17" x14ac:dyDescent="0.35">
      <c r="D387" s="8"/>
      <c r="E387" s="8"/>
      <c r="F387" s="8"/>
      <c r="G387" s="8"/>
      <c r="H387" s="8"/>
      <c r="I387" s="12"/>
      <c r="J387" s="12"/>
      <c r="K387" s="12"/>
      <c r="L387" s="12"/>
      <c r="M387" s="12"/>
      <c r="N387" s="12"/>
      <c r="O387" s="12"/>
      <c r="P387" s="12"/>
      <c r="Q387" s="12"/>
    </row>
    <row r="388" spans="4:17" x14ac:dyDescent="0.35">
      <c r="D388" s="8"/>
      <c r="E388" s="8"/>
      <c r="F388" s="8"/>
      <c r="G388" s="8"/>
      <c r="H388" s="8"/>
      <c r="I388" s="12"/>
      <c r="J388" s="12"/>
      <c r="K388" s="12"/>
      <c r="L388" s="12"/>
      <c r="M388" s="12"/>
      <c r="N388" s="12"/>
      <c r="O388" s="12"/>
      <c r="P388" s="12"/>
      <c r="Q388" s="12"/>
    </row>
    <row r="389" spans="4:17" x14ac:dyDescent="0.35">
      <c r="D389" s="8"/>
      <c r="E389" s="8"/>
      <c r="F389" s="8"/>
      <c r="G389" s="8"/>
      <c r="H389" s="8"/>
      <c r="I389" s="12"/>
      <c r="J389" s="12"/>
      <c r="K389" s="12"/>
      <c r="L389" s="12"/>
      <c r="M389" s="12"/>
      <c r="N389" s="12"/>
      <c r="O389" s="12"/>
      <c r="P389" s="12"/>
      <c r="Q389" s="12"/>
    </row>
    <row r="390" spans="4:17" x14ac:dyDescent="0.35">
      <c r="D390" s="8"/>
      <c r="E390" s="8"/>
      <c r="F390" s="8"/>
      <c r="G390" s="8"/>
      <c r="H390" s="8"/>
      <c r="I390" s="12"/>
      <c r="J390" s="12"/>
      <c r="K390" s="12"/>
      <c r="L390" s="12"/>
      <c r="M390" s="12"/>
      <c r="N390" s="12"/>
      <c r="O390" s="12"/>
      <c r="P390" s="12"/>
      <c r="Q390" s="12"/>
    </row>
    <row r="391" spans="4:17" x14ac:dyDescent="0.35">
      <c r="D391" s="8"/>
      <c r="E391" s="8"/>
      <c r="F391" s="8"/>
      <c r="G391" s="8"/>
      <c r="H391" s="8"/>
      <c r="I391" s="12"/>
      <c r="J391" s="12"/>
      <c r="K391" s="12"/>
      <c r="L391" s="12"/>
      <c r="M391" s="12"/>
      <c r="N391" s="12"/>
      <c r="O391" s="12"/>
      <c r="P391" s="12"/>
      <c r="Q391" s="12"/>
    </row>
    <row r="392" spans="4:17" x14ac:dyDescent="0.35">
      <c r="D392" s="8"/>
      <c r="E392" s="8"/>
      <c r="F392" s="8"/>
      <c r="G392" s="8"/>
      <c r="H392" s="8"/>
      <c r="I392" s="12"/>
      <c r="J392" s="12"/>
      <c r="K392" s="12"/>
      <c r="L392" s="12"/>
      <c r="M392" s="12"/>
      <c r="N392" s="12"/>
      <c r="O392" s="12"/>
      <c r="P392" s="12"/>
      <c r="Q392" s="12"/>
    </row>
    <row r="393" spans="4:17" x14ac:dyDescent="0.35">
      <c r="D393" s="8"/>
      <c r="E393" s="8"/>
      <c r="F393" s="8"/>
      <c r="G393" s="8"/>
      <c r="H393" s="8"/>
      <c r="I393" s="12"/>
      <c r="J393" s="12"/>
      <c r="K393" s="12"/>
      <c r="L393" s="12"/>
      <c r="M393" s="12"/>
      <c r="N393" s="12"/>
      <c r="O393" s="12"/>
      <c r="P393" s="12"/>
      <c r="Q393" s="12"/>
    </row>
    <row r="394" spans="4:17" x14ac:dyDescent="0.35">
      <c r="D394" s="8"/>
      <c r="E394" s="8"/>
      <c r="F394" s="8"/>
      <c r="G394" s="8"/>
      <c r="H394" s="8"/>
      <c r="I394" s="12"/>
      <c r="J394" s="12"/>
      <c r="K394" s="12"/>
      <c r="L394" s="12"/>
      <c r="M394" s="12"/>
      <c r="N394" s="12"/>
      <c r="O394" s="12"/>
      <c r="P394" s="12"/>
      <c r="Q394" s="12"/>
    </row>
    <row r="395" spans="4:17" x14ac:dyDescent="0.35">
      <c r="D395" s="8"/>
      <c r="E395" s="8"/>
      <c r="F395" s="8"/>
      <c r="G395" s="8"/>
      <c r="H395" s="8"/>
      <c r="I395" s="12"/>
      <c r="J395" s="12"/>
      <c r="K395" s="12"/>
      <c r="L395" s="12"/>
      <c r="M395" s="12"/>
      <c r="N395" s="12"/>
      <c r="O395" s="12"/>
      <c r="P395" s="12"/>
      <c r="Q395" s="12"/>
    </row>
    <row r="396" spans="4:17" x14ac:dyDescent="0.35">
      <c r="D396" s="8"/>
      <c r="E396" s="8"/>
      <c r="F396" s="8"/>
      <c r="G396" s="8"/>
      <c r="H396" s="8"/>
      <c r="I396" s="12"/>
      <c r="J396" s="12"/>
      <c r="K396" s="12"/>
      <c r="L396" s="12"/>
      <c r="M396" s="12"/>
      <c r="N396" s="12"/>
      <c r="O396" s="12"/>
      <c r="P396" s="12"/>
      <c r="Q396" s="12"/>
    </row>
    <row r="397" spans="4:17" x14ac:dyDescent="0.35">
      <c r="D397" s="8"/>
      <c r="E397" s="8"/>
      <c r="F397" s="8"/>
      <c r="G397" s="8"/>
      <c r="H397" s="8"/>
      <c r="I397" s="12"/>
      <c r="J397" s="12"/>
      <c r="K397" s="12"/>
      <c r="L397" s="12"/>
      <c r="M397" s="12"/>
      <c r="N397" s="12"/>
      <c r="O397" s="12"/>
      <c r="P397" s="12"/>
      <c r="Q397" s="12"/>
    </row>
    <row r="398" spans="4:17" x14ac:dyDescent="0.35">
      <c r="D398" s="8"/>
      <c r="E398" s="8"/>
      <c r="F398" s="8"/>
      <c r="G398" s="8"/>
      <c r="H398" s="8"/>
      <c r="I398" s="12"/>
      <c r="J398" s="12"/>
      <c r="K398" s="12"/>
      <c r="L398" s="12"/>
      <c r="M398" s="12"/>
      <c r="N398" s="12"/>
      <c r="O398" s="12"/>
      <c r="P398" s="12"/>
      <c r="Q398" s="12"/>
    </row>
    <row r="399" spans="4:17" x14ac:dyDescent="0.35">
      <c r="D399" s="8"/>
      <c r="E399" s="8"/>
      <c r="F399" s="8"/>
      <c r="G399" s="8"/>
      <c r="H399" s="8"/>
      <c r="I399" s="12"/>
      <c r="J399" s="12"/>
      <c r="K399" s="12"/>
      <c r="L399" s="12"/>
      <c r="M399" s="12"/>
      <c r="N399" s="12"/>
      <c r="O399" s="12"/>
      <c r="P399" s="12"/>
      <c r="Q399" s="12"/>
    </row>
    <row r="400" spans="4:17" x14ac:dyDescent="0.35">
      <c r="D400" s="8"/>
      <c r="E400" s="8"/>
      <c r="F400" s="8"/>
      <c r="G400" s="8"/>
      <c r="H400" s="8"/>
      <c r="I400" s="12"/>
      <c r="J400" s="12"/>
      <c r="K400" s="12"/>
      <c r="L400" s="12"/>
      <c r="M400" s="12"/>
      <c r="N400" s="12"/>
      <c r="O400" s="12"/>
      <c r="P400" s="12"/>
      <c r="Q400" s="12"/>
    </row>
    <row r="401" spans="4:17" x14ac:dyDescent="0.35">
      <c r="D401" s="8"/>
      <c r="E401" s="8"/>
      <c r="F401" s="8"/>
      <c r="G401" s="8"/>
      <c r="H401" s="8"/>
      <c r="I401" s="12"/>
      <c r="J401" s="12"/>
      <c r="K401" s="12"/>
      <c r="L401" s="12"/>
      <c r="M401" s="12"/>
      <c r="N401" s="12"/>
      <c r="O401" s="12"/>
      <c r="P401" s="12"/>
      <c r="Q401" s="12"/>
    </row>
    <row r="402" spans="4:17" x14ac:dyDescent="0.35">
      <c r="D402" s="8"/>
      <c r="E402" s="8"/>
      <c r="F402" s="8"/>
      <c r="G402" s="8"/>
      <c r="H402" s="8"/>
      <c r="I402" s="12"/>
      <c r="J402" s="12"/>
      <c r="K402" s="12"/>
      <c r="L402" s="12"/>
      <c r="M402" s="12"/>
      <c r="N402" s="12"/>
      <c r="O402" s="12"/>
      <c r="P402" s="12"/>
      <c r="Q402" s="12"/>
    </row>
    <row r="403" spans="4:17" x14ac:dyDescent="0.35">
      <c r="D403" s="8"/>
      <c r="E403" s="8"/>
      <c r="F403" s="8"/>
      <c r="G403" s="8"/>
      <c r="H403" s="8"/>
      <c r="I403" s="12"/>
      <c r="J403" s="12"/>
      <c r="K403" s="12"/>
      <c r="L403" s="12"/>
      <c r="M403" s="12"/>
      <c r="N403" s="12"/>
      <c r="O403" s="12"/>
      <c r="P403" s="12"/>
      <c r="Q403" s="12"/>
    </row>
    <row r="404" spans="4:17" x14ac:dyDescent="0.35">
      <c r="D404" s="8"/>
      <c r="E404" s="8"/>
      <c r="F404" s="8"/>
      <c r="G404" s="8"/>
      <c r="H404" s="8"/>
      <c r="I404" s="12"/>
      <c r="J404" s="12"/>
      <c r="K404" s="12"/>
      <c r="L404" s="12"/>
      <c r="M404" s="12"/>
      <c r="N404" s="12"/>
      <c r="O404" s="12"/>
      <c r="P404" s="12"/>
      <c r="Q404" s="12"/>
    </row>
    <row r="405" spans="4:17" x14ac:dyDescent="0.35">
      <c r="D405" s="8"/>
      <c r="E405" s="8"/>
      <c r="F405" s="8"/>
      <c r="G405" s="8"/>
      <c r="H405" s="8"/>
      <c r="I405" s="12"/>
      <c r="J405" s="12"/>
      <c r="K405" s="12"/>
      <c r="L405" s="12"/>
      <c r="M405" s="12"/>
      <c r="N405" s="12"/>
      <c r="O405" s="12"/>
      <c r="P405" s="12"/>
      <c r="Q405" s="12"/>
    </row>
    <row r="406" spans="4:17" x14ac:dyDescent="0.35">
      <c r="D406" s="8"/>
      <c r="E406" s="8"/>
      <c r="F406" s="8"/>
      <c r="G406" s="8"/>
      <c r="H406" s="8"/>
      <c r="I406" s="12"/>
      <c r="J406" s="12"/>
      <c r="K406" s="12"/>
      <c r="L406" s="12"/>
      <c r="M406" s="12"/>
      <c r="N406" s="12"/>
      <c r="O406" s="12"/>
      <c r="P406" s="12"/>
      <c r="Q406" s="12"/>
    </row>
    <row r="407" spans="4:17" x14ac:dyDescent="0.35">
      <c r="D407" s="8"/>
      <c r="E407" s="8"/>
      <c r="F407" s="8"/>
      <c r="G407" s="8"/>
      <c r="H407" s="8"/>
      <c r="I407" s="12"/>
      <c r="J407" s="12"/>
      <c r="K407" s="12"/>
      <c r="L407" s="12"/>
      <c r="M407" s="12"/>
      <c r="N407" s="12"/>
      <c r="O407" s="12"/>
      <c r="P407" s="12"/>
      <c r="Q407" s="12"/>
    </row>
    <row r="408" spans="4:17" x14ac:dyDescent="0.35">
      <c r="D408" s="8"/>
      <c r="E408" s="8"/>
      <c r="F408" s="8"/>
      <c r="G408" s="8"/>
      <c r="H408" s="8"/>
      <c r="I408" s="12"/>
      <c r="J408" s="12"/>
      <c r="K408" s="12"/>
      <c r="L408" s="12"/>
      <c r="M408" s="12"/>
      <c r="N408" s="12"/>
      <c r="O408" s="12"/>
      <c r="P408" s="12"/>
      <c r="Q408" s="12"/>
    </row>
    <row r="409" spans="4:17" x14ac:dyDescent="0.35">
      <c r="D409" s="8"/>
      <c r="E409" s="8"/>
      <c r="F409" s="8"/>
      <c r="G409" s="8"/>
      <c r="H409" s="8"/>
      <c r="I409" s="12"/>
      <c r="J409" s="12"/>
      <c r="K409" s="12"/>
      <c r="L409" s="12"/>
      <c r="M409" s="12"/>
      <c r="N409" s="12"/>
      <c r="O409" s="12"/>
      <c r="P409" s="12"/>
      <c r="Q409" s="12"/>
    </row>
    <row r="410" spans="4:17" x14ac:dyDescent="0.35">
      <c r="D410" s="8"/>
      <c r="E410" s="8"/>
      <c r="F410" s="8"/>
      <c r="G410" s="8"/>
      <c r="H410" s="8"/>
      <c r="I410" s="12"/>
      <c r="J410" s="12"/>
      <c r="K410" s="12"/>
      <c r="L410" s="12"/>
      <c r="M410" s="12"/>
      <c r="N410" s="12"/>
      <c r="O410" s="12"/>
      <c r="P410" s="12"/>
      <c r="Q410" s="12"/>
    </row>
    <row r="411" spans="4:17" x14ac:dyDescent="0.35">
      <c r="D411" s="8"/>
      <c r="E411" s="8"/>
      <c r="F411" s="8"/>
      <c r="G411" s="8"/>
      <c r="H411" s="8"/>
      <c r="I411" s="12"/>
      <c r="J411" s="12"/>
      <c r="K411" s="12"/>
      <c r="L411" s="12"/>
      <c r="M411" s="12"/>
      <c r="N411" s="12"/>
      <c r="O411" s="12"/>
      <c r="P411" s="12"/>
      <c r="Q411" s="12"/>
    </row>
    <row r="412" spans="4:17" x14ac:dyDescent="0.35">
      <c r="D412" s="8"/>
      <c r="E412" s="8"/>
      <c r="F412" s="8"/>
      <c r="G412" s="8"/>
      <c r="H412" s="8"/>
      <c r="I412" s="12"/>
      <c r="J412" s="12"/>
      <c r="K412" s="12"/>
      <c r="L412" s="12"/>
      <c r="M412" s="12"/>
      <c r="N412" s="12"/>
      <c r="O412" s="12"/>
      <c r="P412" s="12"/>
      <c r="Q412" s="12"/>
    </row>
    <row r="413" spans="4:17" x14ac:dyDescent="0.35">
      <c r="D413" s="8"/>
      <c r="E413" s="8"/>
      <c r="F413" s="8"/>
      <c r="G413" s="8"/>
      <c r="H413" s="8"/>
      <c r="I413" s="12"/>
      <c r="J413" s="12"/>
      <c r="K413" s="12"/>
      <c r="L413" s="12"/>
      <c r="M413" s="12"/>
      <c r="N413" s="12"/>
      <c r="O413" s="12"/>
      <c r="P413" s="12"/>
      <c r="Q413" s="12"/>
    </row>
    <row r="414" spans="4:17" x14ac:dyDescent="0.35">
      <c r="D414" s="8"/>
      <c r="E414" s="8"/>
      <c r="F414" s="8"/>
      <c r="G414" s="8"/>
      <c r="H414" s="8"/>
      <c r="I414" s="12"/>
      <c r="J414" s="12"/>
      <c r="K414" s="12"/>
      <c r="L414" s="12"/>
      <c r="M414" s="12"/>
      <c r="N414" s="12"/>
      <c r="O414" s="12"/>
      <c r="P414" s="12"/>
      <c r="Q414" s="12"/>
    </row>
    <row r="415" spans="4:17" x14ac:dyDescent="0.35">
      <c r="D415" s="8"/>
      <c r="E415" s="8"/>
      <c r="F415" s="8"/>
      <c r="G415" s="8"/>
      <c r="H415" s="8"/>
      <c r="I415" s="12"/>
      <c r="J415" s="12"/>
      <c r="K415" s="12"/>
      <c r="L415" s="12"/>
      <c r="M415" s="12"/>
      <c r="N415" s="12"/>
      <c r="O415" s="12"/>
      <c r="P415" s="12"/>
      <c r="Q415" s="12"/>
    </row>
    <row r="416" spans="4:17" x14ac:dyDescent="0.35">
      <c r="D416" s="8"/>
      <c r="E416" s="8"/>
      <c r="F416" s="8"/>
      <c r="G416" s="8"/>
      <c r="H416" s="8"/>
      <c r="I416" s="12"/>
      <c r="J416" s="12"/>
      <c r="K416" s="12"/>
      <c r="L416" s="12"/>
      <c r="M416" s="12"/>
      <c r="N416" s="12"/>
      <c r="O416" s="12"/>
      <c r="P416" s="12"/>
      <c r="Q416" s="12"/>
    </row>
    <row r="417" spans="4:17" x14ac:dyDescent="0.35">
      <c r="D417" s="8"/>
      <c r="E417" s="8"/>
      <c r="F417" s="8"/>
      <c r="G417" s="8"/>
      <c r="H417" s="8"/>
      <c r="I417" s="12"/>
      <c r="J417" s="12"/>
      <c r="K417" s="12"/>
      <c r="L417" s="12"/>
      <c r="M417" s="12"/>
      <c r="N417" s="12"/>
      <c r="O417" s="12"/>
      <c r="P417" s="12"/>
      <c r="Q417" s="12"/>
    </row>
    <row r="418" spans="4:17" x14ac:dyDescent="0.35">
      <c r="D418" s="8"/>
      <c r="E418" s="8"/>
      <c r="F418" s="8"/>
      <c r="G418" s="8"/>
      <c r="H418" s="8"/>
      <c r="I418" s="12"/>
      <c r="J418" s="12"/>
      <c r="K418" s="12"/>
      <c r="L418" s="12"/>
      <c r="M418" s="12"/>
      <c r="N418" s="12"/>
      <c r="O418" s="12"/>
      <c r="P418" s="12"/>
      <c r="Q418" s="12"/>
    </row>
    <row r="419" spans="4:17" x14ac:dyDescent="0.35">
      <c r="D419" s="8"/>
      <c r="E419" s="8"/>
      <c r="F419" s="8"/>
      <c r="G419" s="8"/>
      <c r="H419" s="8"/>
      <c r="I419" s="12"/>
      <c r="J419" s="12"/>
      <c r="K419" s="12"/>
      <c r="L419" s="12"/>
      <c r="M419" s="12"/>
      <c r="N419" s="12"/>
      <c r="O419" s="12"/>
      <c r="P419" s="12"/>
      <c r="Q419" s="12"/>
    </row>
    <row r="420" spans="4:17" x14ac:dyDescent="0.35">
      <c r="D420" s="8"/>
      <c r="E420" s="8"/>
      <c r="F420" s="8"/>
      <c r="G420" s="8"/>
      <c r="H420" s="8"/>
      <c r="I420" s="12"/>
      <c r="J420" s="12"/>
      <c r="K420" s="12"/>
      <c r="L420" s="12"/>
      <c r="M420" s="12"/>
      <c r="N420" s="12"/>
      <c r="O420" s="12"/>
      <c r="P420" s="12"/>
      <c r="Q420" s="12"/>
    </row>
    <row r="421" spans="4:17" x14ac:dyDescent="0.35">
      <c r="D421" s="8"/>
      <c r="E421" s="8"/>
      <c r="F421" s="8"/>
      <c r="G421" s="8"/>
      <c r="H421" s="8"/>
      <c r="I421" s="12"/>
      <c r="J421" s="12"/>
      <c r="K421" s="12"/>
      <c r="L421" s="12"/>
      <c r="M421" s="12"/>
      <c r="N421" s="12"/>
      <c r="O421" s="12"/>
      <c r="P421" s="12"/>
      <c r="Q421" s="12"/>
    </row>
    <row r="422" spans="4:17" x14ac:dyDescent="0.35">
      <c r="D422" s="8"/>
      <c r="E422" s="8"/>
      <c r="F422" s="8"/>
      <c r="G422" s="8"/>
      <c r="H422" s="8"/>
      <c r="I422" s="12"/>
      <c r="J422" s="12"/>
      <c r="K422" s="12"/>
      <c r="L422" s="12"/>
      <c r="M422" s="12"/>
      <c r="N422" s="12"/>
      <c r="O422" s="12"/>
      <c r="P422" s="12"/>
      <c r="Q422" s="12"/>
    </row>
    <row r="423" spans="4:17" x14ac:dyDescent="0.35">
      <c r="D423" s="8"/>
      <c r="E423" s="8"/>
      <c r="F423" s="8"/>
      <c r="G423" s="8"/>
      <c r="H423" s="8"/>
      <c r="I423" s="12"/>
      <c r="J423" s="12"/>
      <c r="K423" s="12"/>
      <c r="L423" s="12"/>
      <c r="M423" s="12"/>
      <c r="N423" s="12"/>
      <c r="O423" s="12"/>
      <c r="P423" s="12"/>
      <c r="Q423" s="12"/>
    </row>
    <row r="424" spans="4:17" x14ac:dyDescent="0.35">
      <c r="D424" s="8"/>
      <c r="E424" s="8"/>
      <c r="F424" s="8"/>
      <c r="G424" s="8"/>
      <c r="H424" s="8"/>
      <c r="I424" s="12"/>
      <c r="J424" s="12"/>
      <c r="K424" s="12"/>
      <c r="L424" s="12"/>
      <c r="M424" s="12"/>
      <c r="N424" s="12"/>
      <c r="O424" s="12"/>
      <c r="P424" s="12"/>
      <c r="Q424" s="12"/>
    </row>
    <row r="425" spans="4:17" x14ac:dyDescent="0.35">
      <c r="D425" s="8"/>
      <c r="E425" s="8"/>
      <c r="F425" s="8"/>
      <c r="G425" s="8"/>
      <c r="H425" s="8"/>
      <c r="I425" s="12"/>
      <c r="J425" s="12"/>
      <c r="K425" s="12"/>
      <c r="L425" s="12"/>
      <c r="M425" s="12"/>
      <c r="N425" s="12"/>
      <c r="O425" s="12"/>
      <c r="P425" s="12"/>
      <c r="Q425" s="12"/>
    </row>
    <row r="426" spans="4:17" x14ac:dyDescent="0.35">
      <c r="D426" s="8"/>
      <c r="E426" s="8"/>
      <c r="F426" s="8"/>
      <c r="G426" s="8"/>
      <c r="H426" s="8"/>
      <c r="I426" s="12"/>
      <c r="J426" s="12"/>
      <c r="K426" s="12"/>
      <c r="L426" s="12"/>
      <c r="M426" s="12"/>
      <c r="N426" s="12"/>
      <c r="O426" s="12"/>
      <c r="P426" s="12"/>
      <c r="Q426" s="12"/>
    </row>
    <row r="427" spans="4:17" x14ac:dyDescent="0.35">
      <c r="D427" s="8"/>
      <c r="E427" s="8"/>
      <c r="F427" s="8"/>
      <c r="G427" s="8"/>
      <c r="H427" s="8"/>
      <c r="I427" s="12"/>
      <c r="J427" s="12"/>
      <c r="K427" s="12"/>
      <c r="L427" s="12"/>
      <c r="M427" s="12"/>
      <c r="N427" s="12"/>
      <c r="O427" s="12"/>
      <c r="P427" s="12"/>
      <c r="Q427" s="12"/>
    </row>
    <row r="428" spans="4:17" x14ac:dyDescent="0.35">
      <c r="D428" s="8"/>
      <c r="E428" s="8"/>
      <c r="F428" s="8"/>
      <c r="G428" s="8"/>
      <c r="H428" s="8"/>
      <c r="I428" s="12"/>
      <c r="J428" s="12"/>
      <c r="K428" s="12"/>
      <c r="L428" s="12"/>
      <c r="M428" s="12"/>
      <c r="N428" s="12"/>
      <c r="O428" s="12"/>
      <c r="P428" s="12"/>
      <c r="Q428" s="12"/>
    </row>
    <row r="429" spans="4:17" x14ac:dyDescent="0.35">
      <c r="D429" s="8"/>
      <c r="E429" s="8"/>
      <c r="F429" s="8"/>
      <c r="G429" s="8"/>
      <c r="H429" s="8"/>
      <c r="I429" s="12"/>
      <c r="J429" s="12"/>
      <c r="K429" s="12"/>
      <c r="L429" s="12"/>
      <c r="M429" s="12"/>
      <c r="N429" s="12"/>
      <c r="O429" s="12"/>
      <c r="P429" s="12"/>
      <c r="Q429" s="12"/>
    </row>
    <row r="430" spans="4:17" x14ac:dyDescent="0.35">
      <c r="D430" s="8"/>
      <c r="E430" s="8"/>
      <c r="F430" s="8"/>
      <c r="G430" s="8"/>
      <c r="H430" s="8"/>
      <c r="I430" s="12"/>
      <c r="J430" s="12"/>
      <c r="K430" s="12"/>
      <c r="L430" s="12"/>
      <c r="M430" s="12"/>
      <c r="N430" s="12"/>
      <c r="O430" s="12"/>
      <c r="P430" s="12"/>
      <c r="Q430" s="12"/>
    </row>
    <row r="431" spans="4:17" x14ac:dyDescent="0.35">
      <c r="D431" s="8"/>
      <c r="E431" s="8"/>
      <c r="F431" s="8"/>
      <c r="G431" s="8"/>
      <c r="H431" s="8"/>
      <c r="I431" s="12"/>
      <c r="J431" s="12"/>
      <c r="K431" s="12"/>
      <c r="L431" s="12"/>
      <c r="M431" s="12"/>
      <c r="N431" s="12"/>
      <c r="O431" s="12"/>
      <c r="P431" s="12"/>
      <c r="Q431" s="12"/>
    </row>
    <row r="432" spans="4:17" x14ac:dyDescent="0.35">
      <c r="D432" s="8"/>
      <c r="E432" s="8"/>
      <c r="F432" s="8"/>
      <c r="G432" s="8"/>
      <c r="H432" s="8"/>
      <c r="I432" s="12"/>
      <c r="J432" s="12"/>
      <c r="K432" s="12"/>
      <c r="L432" s="12"/>
      <c r="M432" s="12"/>
      <c r="N432" s="12"/>
      <c r="O432" s="12"/>
      <c r="P432" s="12"/>
      <c r="Q432" s="12"/>
    </row>
    <row r="433" spans="4:17" x14ac:dyDescent="0.35">
      <c r="D433" s="8"/>
      <c r="E433" s="8"/>
      <c r="F433" s="8"/>
      <c r="G433" s="8"/>
      <c r="H433" s="8"/>
      <c r="I433" s="12"/>
      <c r="J433" s="12"/>
      <c r="K433" s="12"/>
      <c r="L433" s="12"/>
      <c r="M433" s="12"/>
      <c r="N433" s="12"/>
      <c r="O433" s="12"/>
      <c r="P433" s="12"/>
      <c r="Q433" s="12"/>
    </row>
    <row r="434" spans="4:17" x14ac:dyDescent="0.35">
      <c r="D434" s="8"/>
      <c r="E434" s="8"/>
      <c r="F434" s="8"/>
      <c r="G434" s="8"/>
      <c r="H434" s="8"/>
      <c r="I434" s="12"/>
      <c r="J434" s="12"/>
      <c r="K434" s="12"/>
      <c r="L434" s="12"/>
      <c r="M434" s="12"/>
      <c r="N434" s="12"/>
      <c r="O434" s="12"/>
      <c r="P434" s="12"/>
      <c r="Q434" s="12"/>
    </row>
    <row r="435" spans="4:17" x14ac:dyDescent="0.35">
      <c r="D435" s="8"/>
      <c r="E435" s="8"/>
      <c r="F435" s="8"/>
      <c r="G435" s="8"/>
      <c r="H435" s="8"/>
      <c r="I435" s="12"/>
      <c r="J435" s="12"/>
      <c r="K435" s="12"/>
      <c r="L435" s="12"/>
      <c r="M435" s="12"/>
      <c r="N435" s="12"/>
      <c r="O435" s="12"/>
      <c r="P435" s="12"/>
      <c r="Q435" s="12"/>
    </row>
    <row r="436" spans="4:17" x14ac:dyDescent="0.35">
      <c r="D436" s="8"/>
      <c r="E436" s="8"/>
      <c r="F436" s="8"/>
      <c r="G436" s="8"/>
      <c r="H436" s="8"/>
      <c r="I436" s="12"/>
      <c r="J436" s="12"/>
      <c r="K436" s="12"/>
      <c r="L436" s="12"/>
      <c r="M436" s="12"/>
      <c r="N436" s="12"/>
      <c r="O436" s="12"/>
      <c r="P436" s="12"/>
      <c r="Q436" s="12"/>
    </row>
    <row r="437" spans="4:17" x14ac:dyDescent="0.35">
      <c r="D437" s="8"/>
      <c r="E437" s="8"/>
      <c r="F437" s="8"/>
      <c r="G437" s="8"/>
      <c r="H437" s="8"/>
      <c r="I437" s="12"/>
      <c r="J437" s="12"/>
      <c r="K437" s="12"/>
      <c r="L437" s="12"/>
      <c r="M437" s="12"/>
      <c r="N437" s="12"/>
      <c r="O437" s="12"/>
      <c r="P437" s="12"/>
      <c r="Q437" s="12"/>
    </row>
    <row r="438" spans="4:17" x14ac:dyDescent="0.35">
      <c r="D438" s="8"/>
      <c r="E438" s="8"/>
      <c r="F438" s="8"/>
      <c r="G438" s="8"/>
      <c r="H438" s="8"/>
      <c r="I438" s="12"/>
      <c r="J438" s="12"/>
      <c r="K438" s="12"/>
      <c r="L438" s="12"/>
      <c r="M438" s="12"/>
      <c r="N438" s="12"/>
      <c r="O438" s="12"/>
      <c r="P438" s="12"/>
      <c r="Q438" s="12"/>
    </row>
    <row r="439" spans="4:17" x14ac:dyDescent="0.35">
      <c r="D439" s="8"/>
      <c r="E439" s="8"/>
      <c r="F439" s="8"/>
      <c r="G439" s="8"/>
      <c r="H439" s="8"/>
      <c r="I439" s="12"/>
      <c r="J439" s="12"/>
      <c r="K439" s="12"/>
      <c r="L439" s="12"/>
      <c r="M439" s="12"/>
      <c r="N439" s="12"/>
      <c r="O439" s="12"/>
      <c r="P439" s="12"/>
      <c r="Q439" s="12"/>
    </row>
    <row r="440" spans="4:17" x14ac:dyDescent="0.35">
      <c r="D440" s="8"/>
      <c r="E440" s="8"/>
      <c r="F440" s="8"/>
      <c r="G440" s="8"/>
      <c r="H440" s="8"/>
      <c r="I440" s="12"/>
      <c r="J440" s="12"/>
      <c r="K440" s="12"/>
      <c r="L440" s="12"/>
      <c r="M440" s="12"/>
      <c r="N440" s="12"/>
      <c r="O440" s="12"/>
      <c r="P440" s="12"/>
      <c r="Q440" s="12"/>
    </row>
    <row r="441" spans="4:17" x14ac:dyDescent="0.35">
      <c r="D441" s="8"/>
      <c r="E441" s="8"/>
      <c r="F441" s="8"/>
      <c r="G441" s="8"/>
      <c r="H441" s="8"/>
      <c r="I441" s="12"/>
      <c r="J441" s="12"/>
      <c r="K441" s="12"/>
      <c r="L441" s="12"/>
      <c r="M441" s="12"/>
      <c r="N441" s="12"/>
      <c r="O441" s="12"/>
      <c r="P441" s="12"/>
      <c r="Q441" s="12"/>
    </row>
    <row r="442" spans="4:17" x14ac:dyDescent="0.35">
      <c r="D442" s="8"/>
      <c r="E442" s="8"/>
      <c r="F442" s="8"/>
      <c r="G442" s="8"/>
      <c r="H442" s="8"/>
      <c r="I442" s="12"/>
      <c r="J442" s="12"/>
      <c r="K442" s="12"/>
      <c r="L442" s="12"/>
      <c r="M442" s="12"/>
      <c r="N442" s="12"/>
      <c r="O442" s="12"/>
      <c r="P442" s="12"/>
      <c r="Q442" s="12"/>
    </row>
    <row r="443" spans="4:17" x14ac:dyDescent="0.35">
      <c r="D443" s="8"/>
      <c r="E443" s="8"/>
      <c r="F443" s="8"/>
      <c r="G443" s="8"/>
      <c r="H443" s="8"/>
      <c r="I443" s="12"/>
      <c r="J443" s="12"/>
      <c r="K443" s="12"/>
      <c r="L443" s="12"/>
      <c r="M443" s="12"/>
      <c r="N443" s="12"/>
      <c r="O443" s="12"/>
      <c r="P443" s="12"/>
      <c r="Q443" s="12"/>
    </row>
    <row r="444" spans="4:17" x14ac:dyDescent="0.35">
      <c r="D444" s="8"/>
      <c r="E444" s="8"/>
      <c r="F444" s="8"/>
      <c r="G444" s="8"/>
      <c r="H444" s="8"/>
      <c r="I444" s="12"/>
      <c r="J444" s="12"/>
      <c r="K444" s="12"/>
      <c r="L444" s="12"/>
      <c r="M444" s="12"/>
      <c r="N444" s="12"/>
      <c r="O444" s="12"/>
      <c r="P444" s="12"/>
      <c r="Q444" s="12"/>
    </row>
    <row r="445" spans="4:17" x14ac:dyDescent="0.35">
      <c r="D445" s="8"/>
      <c r="E445" s="8"/>
      <c r="F445" s="8"/>
      <c r="G445" s="8"/>
      <c r="H445" s="8"/>
      <c r="I445" s="12"/>
      <c r="J445" s="12"/>
      <c r="K445" s="12"/>
      <c r="L445" s="12"/>
      <c r="M445" s="12"/>
      <c r="N445" s="12"/>
      <c r="O445" s="12"/>
      <c r="P445" s="12"/>
      <c r="Q445" s="12"/>
    </row>
    <row r="446" spans="4:17" x14ac:dyDescent="0.35">
      <c r="D446" s="8"/>
      <c r="E446" s="8"/>
      <c r="F446" s="8"/>
      <c r="G446" s="8"/>
      <c r="H446" s="8"/>
      <c r="I446" s="12"/>
      <c r="J446" s="12"/>
      <c r="K446" s="12"/>
      <c r="L446" s="12"/>
      <c r="M446" s="12"/>
      <c r="N446" s="12"/>
      <c r="O446" s="12"/>
      <c r="P446" s="12"/>
      <c r="Q446" s="12"/>
    </row>
    <row r="447" spans="4:17" x14ac:dyDescent="0.35">
      <c r="D447" s="8"/>
      <c r="E447" s="8"/>
      <c r="F447" s="8"/>
      <c r="G447" s="8"/>
      <c r="H447" s="8"/>
      <c r="I447" s="12"/>
      <c r="J447" s="12"/>
      <c r="K447" s="12"/>
      <c r="L447" s="12"/>
      <c r="M447" s="12"/>
      <c r="N447" s="12"/>
      <c r="O447" s="12"/>
      <c r="P447" s="12"/>
      <c r="Q447" s="12"/>
    </row>
    <row r="448" spans="4:17" x14ac:dyDescent="0.35">
      <c r="D448" s="8"/>
      <c r="E448" s="8"/>
      <c r="F448" s="8"/>
      <c r="G448" s="8"/>
      <c r="H448" s="8"/>
      <c r="I448" s="12"/>
      <c r="J448" s="12"/>
      <c r="K448" s="12"/>
      <c r="L448" s="12"/>
      <c r="M448" s="12"/>
      <c r="N448" s="12"/>
      <c r="O448" s="12"/>
      <c r="P448" s="12"/>
      <c r="Q448" s="12"/>
    </row>
    <row r="449" spans="4:17" x14ac:dyDescent="0.35">
      <c r="D449" s="8"/>
      <c r="E449" s="8"/>
      <c r="F449" s="8"/>
      <c r="G449" s="8"/>
      <c r="H449" s="8"/>
      <c r="I449" s="12"/>
      <c r="J449" s="12"/>
      <c r="K449" s="12"/>
      <c r="L449" s="12"/>
      <c r="M449" s="12"/>
      <c r="N449" s="12"/>
      <c r="O449" s="12"/>
      <c r="P449" s="12"/>
      <c r="Q449" s="12"/>
    </row>
    <row r="450" spans="4:17" x14ac:dyDescent="0.35">
      <c r="D450" s="8"/>
      <c r="E450" s="8"/>
      <c r="F450" s="8"/>
      <c r="G450" s="8"/>
      <c r="H450" s="8"/>
      <c r="I450" s="12"/>
      <c r="J450" s="12"/>
      <c r="K450" s="12"/>
      <c r="L450" s="12"/>
      <c r="M450" s="12"/>
      <c r="N450" s="12"/>
      <c r="O450" s="12"/>
      <c r="P450" s="12"/>
      <c r="Q450" s="12"/>
    </row>
    <row r="451" spans="4:17" x14ac:dyDescent="0.35">
      <c r="D451" s="8"/>
      <c r="E451" s="8"/>
      <c r="F451" s="8"/>
      <c r="G451" s="8"/>
      <c r="H451" s="8"/>
      <c r="I451" s="12"/>
      <c r="J451" s="12"/>
      <c r="K451" s="12"/>
      <c r="L451" s="12"/>
      <c r="M451" s="12"/>
      <c r="N451" s="12"/>
      <c r="O451" s="12"/>
      <c r="P451" s="12"/>
      <c r="Q451" s="12"/>
    </row>
    <row r="452" spans="4:17" x14ac:dyDescent="0.35">
      <c r="D452" s="8"/>
      <c r="E452" s="8"/>
      <c r="F452" s="8"/>
      <c r="G452" s="8"/>
      <c r="H452" s="8"/>
      <c r="I452" s="12"/>
      <c r="J452" s="12"/>
      <c r="K452" s="12"/>
      <c r="L452" s="12"/>
      <c r="M452" s="12"/>
      <c r="N452" s="12"/>
      <c r="O452" s="12"/>
      <c r="P452" s="12"/>
      <c r="Q452" s="12"/>
    </row>
    <row r="453" spans="4:17" x14ac:dyDescent="0.35">
      <c r="D453" s="8"/>
      <c r="E453" s="8"/>
      <c r="F453" s="8"/>
      <c r="G453" s="8"/>
      <c r="H453" s="8"/>
      <c r="I453" s="12"/>
      <c r="J453" s="12"/>
      <c r="K453" s="12"/>
      <c r="L453" s="12"/>
      <c r="M453" s="12"/>
      <c r="N453" s="12"/>
      <c r="O453" s="12"/>
      <c r="P453" s="12"/>
      <c r="Q453" s="12"/>
    </row>
    <row r="454" spans="4:17" x14ac:dyDescent="0.35">
      <c r="D454" s="8"/>
      <c r="E454" s="8"/>
      <c r="F454" s="8"/>
      <c r="G454" s="8"/>
      <c r="H454" s="8"/>
      <c r="I454" s="12"/>
      <c r="J454" s="12"/>
      <c r="K454" s="12"/>
      <c r="L454" s="12"/>
      <c r="M454" s="12"/>
      <c r="N454" s="12"/>
      <c r="O454" s="12"/>
      <c r="P454" s="12"/>
      <c r="Q454" s="12"/>
    </row>
    <row r="455" spans="4:17" x14ac:dyDescent="0.35">
      <c r="D455" s="8"/>
      <c r="E455" s="8"/>
      <c r="F455" s="8"/>
      <c r="G455" s="8"/>
      <c r="H455" s="8"/>
      <c r="I455" s="12"/>
      <c r="J455" s="12"/>
      <c r="K455" s="12"/>
      <c r="L455" s="12"/>
      <c r="M455" s="12"/>
      <c r="N455" s="12"/>
      <c r="O455" s="12"/>
      <c r="P455" s="12"/>
      <c r="Q455" s="12"/>
    </row>
    <row r="456" spans="4:17" x14ac:dyDescent="0.35">
      <c r="D456" s="8"/>
      <c r="E456" s="8"/>
      <c r="F456" s="8"/>
      <c r="G456" s="8"/>
      <c r="H456" s="8"/>
      <c r="I456" s="12"/>
      <c r="J456" s="12"/>
      <c r="K456" s="12"/>
      <c r="L456" s="12"/>
      <c r="M456" s="12"/>
      <c r="N456" s="12"/>
      <c r="O456" s="12"/>
      <c r="P456" s="12"/>
      <c r="Q456" s="12"/>
    </row>
    <row r="457" spans="4:17" x14ac:dyDescent="0.35">
      <c r="D457" s="8"/>
      <c r="E457" s="8"/>
      <c r="F457" s="8"/>
      <c r="G457" s="8"/>
      <c r="H457" s="8"/>
      <c r="I457" s="12"/>
      <c r="J457" s="12"/>
      <c r="K457" s="12"/>
      <c r="L457" s="12"/>
      <c r="M457" s="12"/>
      <c r="N457" s="12"/>
      <c r="O457" s="12"/>
      <c r="P457" s="12"/>
      <c r="Q457" s="12"/>
    </row>
    <row r="458" spans="4:17" x14ac:dyDescent="0.35">
      <c r="D458" s="8"/>
      <c r="E458" s="8"/>
      <c r="F458" s="8"/>
      <c r="G458" s="8"/>
      <c r="H458" s="8"/>
      <c r="I458" s="12"/>
      <c r="J458" s="12"/>
      <c r="K458" s="12"/>
      <c r="L458" s="12"/>
      <c r="M458" s="12"/>
      <c r="N458" s="12"/>
      <c r="O458" s="12"/>
      <c r="P458" s="12"/>
      <c r="Q458" s="12"/>
    </row>
    <row r="459" spans="4:17" x14ac:dyDescent="0.35">
      <c r="D459" s="8"/>
      <c r="E459" s="8"/>
      <c r="F459" s="8"/>
      <c r="G459" s="8"/>
      <c r="H459" s="8"/>
      <c r="I459" s="12"/>
      <c r="J459" s="12"/>
      <c r="K459" s="12"/>
      <c r="L459" s="12"/>
      <c r="M459" s="12"/>
      <c r="N459" s="12"/>
      <c r="O459" s="12"/>
      <c r="P459" s="12"/>
      <c r="Q459" s="12"/>
    </row>
    <row r="460" spans="4:17" x14ac:dyDescent="0.35">
      <c r="D460" s="8"/>
      <c r="E460" s="8"/>
      <c r="F460" s="8"/>
      <c r="G460" s="8"/>
      <c r="H460" s="8"/>
      <c r="I460" s="12"/>
      <c r="J460" s="12"/>
      <c r="K460" s="12"/>
      <c r="L460" s="12"/>
      <c r="M460" s="12"/>
      <c r="N460" s="12"/>
      <c r="O460" s="12"/>
      <c r="P460" s="12"/>
      <c r="Q460" s="12"/>
    </row>
    <row r="461" spans="4:17" x14ac:dyDescent="0.35">
      <c r="D461" s="8"/>
      <c r="E461" s="8"/>
      <c r="F461" s="8"/>
      <c r="G461" s="8"/>
      <c r="H461" s="8"/>
      <c r="I461" s="12"/>
      <c r="J461" s="12"/>
      <c r="K461" s="12"/>
      <c r="L461" s="12"/>
      <c r="M461" s="12"/>
      <c r="N461" s="12"/>
      <c r="O461" s="12"/>
      <c r="P461" s="12"/>
      <c r="Q461" s="12"/>
    </row>
    <row r="462" spans="4:17" x14ac:dyDescent="0.35">
      <c r="D462" s="8"/>
      <c r="E462" s="8"/>
      <c r="F462" s="8"/>
      <c r="G462" s="8"/>
      <c r="H462" s="8"/>
      <c r="I462" s="12"/>
      <c r="J462" s="12"/>
      <c r="K462" s="12"/>
      <c r="L462" s="12"/>
      <c r="M462" s="12"/>
      <c r="N462" s="12"/>
      <c r="O462" s="12"/>
      <c r="P462" s="12"/>
      <c r="Q462" s="12"/>
    </row>
    <row r="463" spans="4:17" x14ac:dyDescent="0.35">
      <c r="D463" s="8"/>
      <c r="E463" s="8"/>
      <c r="F463" s="8"/>
      <c r="G463" s="8"/>
      <c r="H463" s="8"/>
      <c r="I463" s="12"/>
      <c r="J463" s="12"/>
      <c r="K463" s="12"/>
      <c r="L463" s="12"/>
      <c r="M463" s="12"/>
      <c r="N463" s="12"/>
      <c r="O463" s="12"/>
      <c r="P463" s="12"/>
      <c r="Q463" s="12"/>
    </row>
    <row r="464" spans="4:17" x14ac:dyDescent="0.35">
      <c r="D464" s="8"/>
      <c r="E464" s="8"/>
      <c r="F464" s="8"/>
      <c r="G464" s="8"/>
      <c r="H464" s="8"/>
      <c r="I464" s="12"/>
      <c r="J464" s="12"/>
      <c r="K464" s="12"/>
      <c r="L464" s="12"/>
      <c r="M464" s="12"/>
      <c r="N464" s="12"/>
      <c r="O464" s="12"/>
      <c r="P464" s="12"/>
      <c r="Q464" s="12"/>
    </row>
    <row r="465" spans="4:17" x14ac:dyDescent="0.35">
      <c r="D465" s="8"/>
      <c r="E465" s="8"/>
      <c r="F465" s="8"/>
      <c r="G465" s="8"/>
      <c r="H465" s="8"/>
      <c r="I465" s="12"/>
      <c r="J465" s="12"/>
      <c r="K465" s="12"/>
      <c r="L465" s="12"/>
      <c r="M465" s="12"/>
      <c r="N465" s="12"/>
      <c r="O465" s="12"/>
      <c r="P465" s="12"/>
      <c r="Q465" s="12"/>
    </row>
    <row r="466" spans="4:17" x14ac:dyDescent="0.35">
      <c r="D466" s="8"/>
      <c r="E466" s="8"/>
      <c r="F466" s="8"/>
      <c r="G466" s="8"/>
      <c r="H466" s="8"/>
      <c r="I466" s="12"/>
      <c r="J466" s="12"/>
      <c r="K466" s="12"/>
      <c r="L466" s="12"/>
      <c r="M466" s="12"/>
      <c r="N466" s="12"/>
      <c r="O466" s="12"/>
      <c r="P466" s="12"/>
      <c r="Q466" s="12"/>
    </row>
    <row r="467" spans="4:17" x14ac:dyDescent="0.35">
      <c r="D467" s="8"/>
      <c r="E467" s="8"/>
      <c r="F467" s="8"/>
      <c r="G467" s="8"/>
      <c r="H467" s="8"/>
      <c r="I467" s="12"/>
      <c r="J467" s="12"/>
      <c r="K467" s="12"/>
      <c r="L467" s="12"/>
      <c r="M467" s="12"/>
      <c r="N467" s="12"/>
      <c r="O467" s="12"/>
      <c r="P467" s="12"/>
      <c r="Q467" s="12"/>
    </row>
    <row r="468" spans="4:17" x14ac:dyDescent="0.35">
      <c r="D468" s="8"/>
      <c r="E468" s="8"/>
      <c r="F468" s="8"/>
      <c r="G468" s="8"/>
      <c r="H468" s="8"/>
      <c r="I468" s="12"/>
      <c r="J468" s="12"/>
      <c r="K468" s="12"/>
      <c r="L468" s="12"/>
      <c r="M468" s="12"/>
      <c r="N468" s="12"/>
      <c r="O468" s="12"/>
      <c r="P468" s="12"/>
      <c r="Q468" s="12"/>
    </row>
    <row r="469" spans="4:17" x14ac:dyDescent="0.35">
      <c r="D469" s="8"/>
      <c r="E469" s="8"/>
      <c r="F469" s="8"/>
      <c r="G469" s="8"/>
      <c r="H469" s="8"/>
      <c r="I469" s="12"/>
      <c r="J469" s="12"/>
      <c r="K469" s="12"/>
      <c r="L469" s="12"/>
      <c r="M469" s="12"/>
      <c r="N469" s="12"/>
      <c r="O469" s="12"/>
      <c r="P469" s="12"/>
      <c r="Q469" s="12"/>
    </row>
    <row r="470" spans="4:17" x14ac:dyDescent="0.35">
      <c r="D470" s="8"/>
      <c r="E470" s="8"/>
      <c r="F470" s="8"/>
      <c r="G470" s="8"/>
      <c r="H470" s="8"/>
      <c r="I470" s="12"/>
      <c r="J470" s="12"/>
      <c r="K470" s="12"/>
      <c r="L470" s="12"/>
      <c r="M470" s="12"/>
      <c r="N470" s="12"/>
      <c r="O470" s="12"/>
      <c r="P470" s="12"/>
      <c r="Q470" s="12"/>
    </row>
    <row r="471" spans="4:17" x14ac:dyDescent="0.35">
      <c r="D471" s="8"/>
      <c r="E471" s="8"/>
      <c r="F471" s="8"/>
      <c r="G471" s="8"/>
      <c r="H471" s="8"/>
      <c r="I471" s="12"/>
      <c r="J471" s="12"/>
      <c r="K471" s="12"/>
      <c r="L471" s="12"/>
      <c r="M471" s="12"/>
      <c r="N471" s="12"/>
      <c r="O471" s="12"/>
      <c r="P471" s="12"/>
      <c r="Q471" s="12"/>
    </row>
    <row r="472" spans="4:17" x14ac:dyDescent="0.35">
      <c r="D472" s="8"/>
      <c r="E472" s="8"/>
      <c r="F472" s="8"/>
      <c r="G472" s="8"/>
      <c r="H472" s="8"/>
      <c r="I472" s="12"/>
      <c r="J472" s="12"/>
      <c r="K472" s="12"/>
      <c r="L472" s="12"/>
      <c r="M472" s="12"/>
      <c r="N472" s="12"/>
      <c r="O472" s="12"/>
      <c r="P472" s="12"/>
      <c r="Q472" s="12"/>
    </row>
    <row r="473" spans="4:17" x14ac:dyDescent="0.35">
      <c r="D473" s="8"/>
      <c r="E473" s="8"/>
      <c r="F473" s="8"/>
      <c r="G473" s="8"/>
      <c r="H473" s="8"/>
      <c r="I473" s="12"/>
      <c r="J473" s="12"/>
      <c r="K473" s="12"/>
      <c r="L473" s="12"/>
      <c r="M473" s="12"/>
      <c r="N473" s="12"/>
      <c r="O473" s="12"/>
      <c r="P473" s="12"/>
      <c r="Q473" s="12"/>
    </row>
    <row r="474" spans="4:17" x14ac:dyDescent="0.35">
      <c r="D474" s="8"/>
      <c r="E474" s="8"/>
      <c r="F474" s="8"/>
      <c r="G474" s="8"/>
      <c r="H474" s="8"/>
      <c r="I474" s="12"/>
      <c r="J474" s="12"/>
      <c r="K474" s="12"/>
      <c r="L474" s="12"/>
      <c r="M474" s="12"/>
      <c r="N474" s="12"/>
      <c r="O474" s="12"/>
      <c r="P474" s="12"/>
      <c r="Q474" s="12"/>
    </row>
    <row r="475" spans="4:17" x14ac:dyDescent="0.35">
      <c r="D475" s="8"/>
      <c r="E475" s="8"/>
      <c r="F475" s="8"/>
      <c r="G475" s="8"/>
      <c r="H475" s="8"/>
      <c r="I475" s="12"/>
      <c r="J475" s="12"/>
      <c r="K475" s="12"/>
      <c r="L475" s="12"/>
      <c r="M475" s="12"/>
      <c r="N475" s="12"/>
      <c r="O475" s="12"/>
      <c r="P475" s="12"/>
      <c r="Q475" s="12"/>
    </row>
    <row r="476" spans="4:17" x14ac:dyDescent="0.35">
      <c r="D476" s="8"/>
      <c r="E476" s="8"/>
      <c r="F476" s="8"/>
      <c r="G476" s="8"/>
      <c r="H476" s="8"/>
      <c r="I476" s="12"/>
      <c r="J476" s="12"/>
      <c r="K476" s="12"/>
      <c r="L476" s="12"/>
      <c r="M476" s="12"/>
      <c r="N476" s="12"/>
      <c r="O476" s="12"/>
      <c r="P476" s="12"/>
      <c r="Q476" s="12"/>
    </row>
    <row r="477" spans="4:17" x14ac:dyDescent="0.35">
      <c r="D477" s="8"/>
      <c r="E477" s="8"/>
      <c r="F477" s="8"/>
      <c r="G477" s="8"/>
      <c r="H477" s="8"/>
      <c r="I477" s="12"/>
      <c r="J477" s="12"/>
      <c r="K477" s="12"/>
      <c r="L477" s="12"/>
      <c r="M477" s="12"/>
      <c r="N477" s="12"/>
      <c r="O477" s="12"/>
      <c r="P477" s="12"/>
      <c r="Q477" s="12"/>
    </row>
    <row r="478" spans="4:17" x14ac:dyDescent="0.35">
      <c r="D478" s="8"/>
      <c r="E478" s="8"/>
      <c r="F478" s="8"/>
      <c r="G478" s="8"/>
      <c r="H478" s="8"/>
      <c r="I478" s="12"/>
      <c r="J478" s="12"/>
      <c r="K478" s="12"/>
      <c r="L478" s="12"/>
      <c r="M478" s="12"/>
      <c r="N478" s="12"/>
      <c r="O478" s="12"/>
      <c r="P478" s="12"/>
      <c r="Q478" s="12"/>
    </row>
    <row r="479" spans="4:17" x14ac:dyDescent="0.35">
      <c r="D479" s="8"/>
      <c r="E479" s="8"/>
      <c r="F479" s="8"/>
      <c r="G479" s="8"/>
      <c r="H479" s="8"/>
      <c r="I479" s="12"/>
      <c r="J479" s="12"/>
      <c r="K479" s="12"/>
      <c r="L479" s="12"/>
      <c r="M479" s="12"/>
      <c r="N479" s="12"/>
      <c r="O479" s="12"/>
      <c r="P479" s="12"/>
      <c r="Q479" s="12"/>
    </row>
    <row r="480" spans="4:17" x14ac:dyDescent="0.35">
      <c r="D480" s="8"/>
      <c r="E480" s="8"/>
      <c r="F480" s="8"/>
      <c r="G480" s="8"/>
      <c r="H480" s="8"/>
      <c r="I480" s="12"/>
      <c r="J480" s="12"/>
      <c r="K480" s="12"/>
      <c r="L480" s="12"/>
      <c r="M480" s="12"/>
      <c r="N480" s="12"/>
      <c r="O480" s="12"/>
      <c r="P480" s="12"/>
      <c r="Q480" s="12"/>
    </row>
    <row r="481" spans="4:17" x14ac:dyDescent="0.35">
      <c r="D481" s="8"/>
      <c r="E481" s="8"/>
      <c r="F481" s="8"/>
      <c r="G481" s="8"/>
      <c r="H481" s="8"/>
      <c r="I481" s="12"/>
      <c r="J481" s="12"/>
      <c r="K481" s="12"/>
      <c r="L481" s="12"/>
      <c r="M481" s="12"/>
      <c r="N481" s="12"/>
      <c r="O481" s="12"/>
      <c r="P481" s="12"/>
      <c r="Q481" s="12"/>
    </row>
    <row r="482" spans="4:17" x14ac:dyDescent="0.35">
      <c r="D482" s="8"/>
      <c r="E482" s="8"/>
      <c r="F482" s="8"/>
      <c r="G482" s="8"/>
      <c r="H482" s="8"/>
      <c r="I482" s="12"/>
      <c r="J482" s="12"/>
      <c r="K482" s="12"/>
      <c r="L482" s="12"/>
      <c r="M482" s="12"/>
      <c r="N482" s="12"/>
      <c r="O482" s="12"/>
      <c r="P482" s="12"/>
      <c r="Q482" s="12"/>
    </row>
    <row r="483" spans="4:17" x14ac:dyDescent="0.35">
      <c r="D483" s="8"/>
      <c r="E483" s="8"/>
      <c r="F483" s="8"/>
      <c r="G483" s="8"/>
      <c r="H483" s="8"/>
      <c r="I483" s="12"/>
      <c r="J483" s="12"/>
      <c r="K483" s="12"/>
      <c r="L483" s="12"/>
      <c r="M483" s="12"/>
      <c r="N483" s="12"/>
      <c r="O483" s="12"/>
      <c r="P483" s="12"/>
      <c r="Q483" s="12"/>
    </row>
    <row r="484" spans="4:17" x14ac:dyDescent="0.35">
      <c r="D484" s="8"/>
      <c r="E484" s="8"/>
      <c r="F484" s="8"/>
      <c r="G484" s="8"/>
      <c r="H484" s="8"/>
      <c r="I484" s="12"/>
      <c r="J484" s="12"/>
      <c r="K484" s="12"/>
      <c r="L484" s="12"/>
      <c r="M484" s="12"/>
      <c r="N484" s="12"/>
      <c r="O484" s="12"/>
      <c r="P484" s="12"/>
      <c r="Q484" s="12"/>
    </row>
    <row r="485" spans="4:17" x14ac:dyDescent="0.35">
      <c r="D485" s="8"/>
      <c r="E485" s="8"/>
      <c r="F485" s="8"/>
      <c r="G485" s="8"/>
      <c r="H485" s="8"/>
      <c r="I485" s="12"/>
      <c r="J485" s="12"/>
      <c r="K485" s="12"/>
      <c r="L485" s="12"/>
      <c r="M485" s="12"/>
      <c r="N485" s="12"/>
      <c r="O485" s="12"/>
      <c r="P485" s="12"/>
      <c r="Q485" s="12"/>
    </row>
    <row r="486" spans="4:17" x14ac:dyDescent="0.35">
      <c r="D486" s="8"/>
      <c r="E486" s="8"/>
      <c r="F486" s="8"/>
      <c r="G486" s="8"/>
      <c r="H486" s="8"/>
      <c r="I486" s="12"/>
      <c r="J486" s="12"/>
      <c r="K486" s="12"/>
      <c r="L486" s="12"/>
      <c r="M486" s="12"/>
      <c r="N486" s="12"/>
      <c r="O486" s="12"/>
      <c r="P486" s="12"/>
      <c r="Q486" s="12"/>
    </row>
    <row r="487" spans="4:17" x14ac:dyDescent="0.35">
      <c r="D487" s="8"/>
      <c r="E487" s="8"/>
      <c r="F487" s="8"/>
      <c r="G487" s="8"/>
      <c r="H487" s="8"/>
      <c r="I487" s="12"/>
      <c r="J487" s="12"/>
      <c r="K487" s="12"/>
      <c r="L487" s="12"/>
      <c r="M487" s="12"/>
      <c r="N487" s="12"/>
      <c r="O487" s="12"/>
      <c r="P487" s="12"/>
      <c r="Q487" s="12"/>
    </row>
    <row r="488" spans="4:17" x14ac:dyDescent="0.35">
      <c r="D488" s="8"/>
      <c r="E488" s="8"/>
      <c r="F488" s="8"/>
      <c r="G488" s="8"/>
      <c r="H488" s="8"/>
      <c r="I488" s="12"/>
      <c r="J488" s="12"/>
      <c r="K488" s="12"/>
      <c r="L488" s="12"/>
      <c r="M488" s="12"/>
      <c r="N488" s="12"/>
      <c r="O488" s="12"/>
      <c r="P488" s="12"/>
      <c r="Q488" s="12"/>
    </row>
    <row r="489" spans="4:17" x14ac:dyDescent="0.35">
      <c r="D489" s="8"/>
      <c r="E489" s="8"/>
      <c r="F489" s="8"/>
      <c r="G489" s="8"/>
      <c r="H489" s="8"/>
      <c r="I489" s="12"/>
      <c r="J489" s="12"/>
      <c r="K489" s="12"/>
      <c r="L489" s="12"/>
      <c r="M489" s="12"/>
      <c r="N489" s="12"/>
      <c r="O489" s="12"/>
      <c r="P489" s="12"/>
      <c r="Q489" s="12"/>
    </row>
    <row r="490" spans="4:17" x14ac:dyDescent="0.35">
      <c r="D490" s="8"/>
      <c r="E490" s="8"/>
      <c r="F490" s="8"/>
      <c r="G490" s="8"/>
      <c r="H490" s="8"/>
      <c r="I490" s="12"/>
      <c r="J490" s="12"/>
      <c r="K490" s="12"/>
      <c r="L490" s="12"/>
      <c r="M490" s="12"/>
      <c r="N490" s="12"/>
      <c r="O490" s="12"/>
      <c r="P490" s="12"/>
      <c r="Q490" s="12"/>
    </row>
    <row r="491" spans="4:17" x14ac:dyDescent="0.35">
      <c r="D491" s="8"/>
      <c r="E491" s="8"/>
      <c r="F491" s="8"/>
      <c r="G491" s="8"/>
      <c r="H491" s="8"/>
      <c r="I491" s="12"/>
      <c r="J491" s="12"/>
      <c r="K491" s="12"/>
      <c r="L491" s="12"/>
      <c r="M491" s="12"/>
      <c r="N491" s="12"/>
      <c r="O491" s="12"/>
      <c r="P491" s="12"/>
      <c r="Q491" s="12"/>
    </row>
    <row r="492" spans="4:17" x14ac:dyDescent="0.35">
      <c r="D492" s="8"/>
      <c r="E492" s="8"/>
      <c r="F492" s="8"/>
      <c r="G492" s="8"/>
      <c r="H492" s="8"/>
      <c r="I492" s="12"/>
      <c r="J492" s="12"/>
      <c r="K492" s="12"/>
      <c r="L492" s="12"/>
      <c r="M492" s="12"/>
      <c r="N492" s="12"/>
      <c r="O492" s="12"/>
      <c r="P492" s="12"/>
      <c r="Q492" s="12"/>
    </row>
    <row r="493" spans="4:17" x14ac:dyDescent="0.35">
      <c r="D493" s="8"/>
      <c r="E493" s="8"/>
      <c r="F493" s="8"/>
      <c r="G493" s="8"/>
      <c r="H493" s="8"/>
      <c r="I493" s="12"/>
      <c r="J493" s="12"/>
      <c r="K493" s="12"/>
      <c r="L493" s="12"/>
      <c r="M493" s="12"/>
      <c r="N493" s="12"/>
      <c r="O493" s="12"/>
      <c r="P493" s="12"/>
      <c r="Q493" s="12"/>
    </row>
    <row r="494" spans="4:17" x14ac:dyDescent="0.35">
      <c r="D494" s="8"/>
      <c r="E494" s="8"/>
      <c r="F494" s="8"/>
      <c r="G494" s="8"/>
      <c r="H494" s="8"/>
      <c r="I494" s="12"/>
      <c r="J494" s="12"/>
      <c r="K494" s="12"/>
      <c r="L494" s="12"/>
      <c r="M494" s="12"/>
      <c r="N494" s="12"/>
      <c r="O494" s="12"/>
      <c r="P494" s="12"/>
      <c r="Q494" s="12"/>
    </row>
    <row r="495" spans="4:17" x14ac:dyDescent="0.35">
      <c r="D495" s="8"/>
      <c r="E495" s="8"/>
      <c r="F495" s="8"/>
      <c r="G495" s="8"/>
      <c r="H495" s="8"/>
      <c r="I495" s="12"/>
      <c r="J495" s="12"/>
      <c r="K495" s="12"/>
      <c r="L495" s="12"/>
      <c r="M495" s="12"/>
      <c r="N495" s="12"/>
      <c r="O495" s="12"/>
      <c r="P495" s="12"/>
      <c r="Q495" s="12"/>
    </row>
    <row r="496" spans="4:17" x14ac:dyDescent="0.35">
      <c r="D496" s="8"/>
      <c r="E496" s="8"/>
      <c r="F496" s="8"/>
      <c r="G496" s="8"/>
      <c r="H496" s="8"/>
      <c r="I496" s="12"/>
      <c r="J496" s="12"/>
      <c r="K496" s="12"/>
      <c r="L496" s="12"/>
      <c r="M496" s="12"/>
      <c r="N496" s="12"/>
      <c r="O496" s="12"/>
      <c r="P496" s="12"/>
      <c r="Q496" s="12"/>
    </row>
    <row r="497" spans="4:17" x14ac:dyDescent="0.35">
      <c r="D497" s="8"/>
      <c r="E497" s="8"/>
      <c r="F497" s="8"/>
      <c r="G497" s="8"/>
      <c r="H497" s="8"/>
      <c r="I497" s="12"/>
      <c r="J497" s="12"/>
      <c r="K497" s="12"/>
      <c r="L497" s="12"/>
      <c r="M497" s="12"/>
      <c r="N497" s="12"/>
      <c r="O497" s="12"/>
      <c r="P497" s="12"/>
      <c r="Q497" s="12"/>
    </row>
    <row r="498" spans="4:17" x14ac:dyDescent="0.35">
      <c r="D498" s="8"/>
      <c r="E498" s="8"/>
      <c r="F498" s="8"/>
      <c r="G498" s="8"/>
      <c r="H498" s="8"/>
      <c r="I498" s="12"/>
      <c r="J498" s="12"/>
      <c r="K498" s="12"/>
      <c r="L498" s="12"/>
      <c r="M498" s="12"/>
      <c r="N498" s="12"/>
      <c r="O498" s="12"/>
      <c r="P498" s="12"/>
      <c r="Q498" s="12"/>
    </row>
    <row r="499" spans="4:17" x14ac:dyDescent="0.35">
      <c r="D499" s="8"/>
      <c r="E499" s="8"/>
      <c r="F499" s="8"/>
      <c r="G499" s="8"/>
      <c r="H499" s="8"/>
      <c r="I499" s="12"/>
      <c r="J499" s="12"/>
      <c r="K499" s="12"/>
      <c r="L499" s="12"/>
      <c r="M499" s="12"/>
      <c r="N499" s="12"/>
      <c r="O499" s="12"/>
      <c r="P499" s="12"/>
      <c r="Q499" s="12"/>
    </row>
    <row r="500" spans="4:17" x14ac:dyDescent="0.35">
      <c r="D500" s="8"/>
      <c r="E500" s="8"/>
      <c r="F500" s="8"/>
      <c r="G500" s="8"/>
      <c r="H500" s="8"/>
      <c r="I500" s="12"/>
      <c r="J500" s="12"/>
      <c r="K500" s="12"/>
      <c r="L500" s="12"/>
      <c r="M500" s="12"/>
      <c r="N500" s="12"/>
      <c r="O500" s="12"/>
      <c r="P500" s="12"/>
      <c r="Q500" s="12"/>
    </row>
    <row r="501" spans="4:17" x14ac:dyDescent="0.35">
      <c r="D501" s="8"/>
      <c r="E501" s="8"/>
      <c r="F501" s="8"/>
      <c r="G501" s="8"/>
      <c r="H501" s="8"/>
      <c r="I501" s="12"/>
      <c r="J501" s="12"/>
      <c r="K501" s="12"/>
      <c r="L501" s="12"/>
      <c r="M501" s="12"/>
      <c r="N501" s="12"/>
      <c r="O501" s="12"/>
      <c r="P501" s="12"/>
      <c r="Q501" s="12"/>
    </row>
    <row r="502" spans="4:17" x14ac:dyDescent="0.35">
      <c r="D502" s="8"/>
      <c r="E502" s="8"/>
      <c r="F502" s="8"/>
      <c r="G502" s="8"/>
      <c r="H502" s="8"/>
      <c r="I502" s="12"/>
      <c r="J502" s="12"/>
      <c r="K502" s="12"/>
      <c r="L502" s="12"/>
      <c r="M502" s="12"/>
      <c r="N502" s="12"/>
      <c r="O502" s="12"/>
      <c r="P502" s="12"/>
      <c r="Q502" s="12"/>
    </row>
    <row r="503" spans="4:17" x14ac:dyDescent="0.35">
      <c r="D503" s="8"/>
      <c r="E503" s="8"/>
      <c r="F503" s="8"/>
      <c r="G503" s="8"/>
      <c r="H503" s="8"/>
      <c r="I503" s="12"/>
      <c r="J503" s="12"/>
      <c r="K503" s="12"/>
      <c r="L503" s="12"/>
      <c r="M503" s="12"/>
      <c r="N503" s="12"/>
      <c r="O503" s="12"/>
      <c r="P503" s="12"/>
      <c r="Q503" s="12"/>
    </row>
    <row r="504" spans="4:17" x14ac:dyDescent="0.35">
      <c r="D504" s="8"/>
      <c r="E504" s="8"/>
      <c r="F504" s="8"/>
      <c r="G504" s="8"/>
      <c r="H504" s="8"/>
      <c r="I504" s="12"/>
      <c r="J504" s="12"/>
      <c r="K504" s="12"/>
      <c r="L504" s="12"/>
      <c r="M504" s="12"/>
      <c r="N504" s="12"/>
      <c r="O504" s="12"/>
      <c r="P504" s="12"/>
      <c r="Q504" s="12"/>
    </row>
    <row r="505" spans="4:17" x14ac:dyDescent="0.35">
      <c r="D505" s="8"/>
      <c r="E505" s="8"/>
      <c r="F505" s="8"/>
      <c r="G505" s="8"/>
      <c r="H505" s="8"/>
      <c r="I505" s="12"/>
      <c r="J505" s="12"/>
      <c r="K505" s="12"/>
      <c r="L505" s="12"/>
      <c r="M505" s="12"/>
      <c r="N505" s="12"/>
      <c r="O505" s="12"/>
      <c r="P505" s="12"/>
      <c r="Q505" s="12"/>
    </row>
    <row r="506" spans="4:17" x14ac:dyDescent="0.35">
      <c r="D506" s="8"/>
      <c r="E506" s="8"/>
      <c r="F506" s="8"/>
      <c r="G506" s="8"/>
      <c r="H506" s="8"/>
      <c r="I506" s="12"/>
      <c r="J506" s="12"/>
      <c r="K506" s="12"/>
      <c r="L506" s="12"/>
      <c r="M506" s="12"/>
      <c r="N506" s="12"/>
      <c r="O506" s="12"/>
      <c r="P506" s="12"/>
      <c r="Q506" s="12"/>
    </row>
    <row r="507" spans="4:17" x14ac:dyDescent="0.35">
      <c r="D507" s="8"/>
      <c r="E507" s="8"/>
      <c r="F507" s="8"/>
      <c r="G507" s="8"/>
      <c r="H507" s="8"/>
      <c r="I507" s="12"/>
      <c r="J507" s="12"/>
      <c r="K507" s="12"/>
      <c r="L507" s="12"/>
      <c r="M507" s="12"/>
      <c r="N507" s="12"/>
      <c r="O507" s="12"/>
      <c r="P507" s="12"/>
      <c r="Q507" s="12"/>
    </row>
    <row r="508" spans="4:17" x14ac:dyDescent="0.35">
      <c r="D508" s="8"/>
      <c r="E508" s="8"/>
      <c r="F508" s="8"/>
      <c r="G508" s="8"/>
      <c r="H508" s="8"/>
      <c r="I508" s="12"/>
      <c r="J508" s="12"/>
      <c r="K508" s="12"/>
      <c r="L508" s="12"/>
      <c r="M508" s="12"/>
      <c r="N508" s="12"/>
      <c r="O508" s="12"/>
      <c r="P508" s="12"/>
      <c r="Q508" s="12"/>
    </row>
    <row r="509" spans="4:17" x14ac:dyDescent="0.35">
      <c r="D509" s="8"/>
      <c r="E509" s="8"/>
      <c r="F509" s="8"/>
      <c r="G509" s="8"/>
      <c r="H509" s="8"/>
      <c r="I509" s="12"/>
      <c r="J509" s="12"/>
      <c r="K509" s="12"/>
      <c r="L509" s="12"/>
      <c r="M509" s="12"/>
      <c r="N509" s="12"/>
      <c r="O509" s="12"/>
      <c r="P509" s="12"/>
      <c r="Q509" s="12"/>
    </row>
    <row r="510" spans="4:17" x14ac:dyDescent="0.35">
      <c r="D510" s="8"/>
      <c r="E510" s="8"/>
      <c r="F510" s="8"/>
      <c r="G510" s="8"/>
      <c r="H510" s="8"/>
      <c r="I510" s="12"/>
      <c r="J510" s="12"/>
      <c r="K510" s="12"/>
      <c r="L510" s="12"/>
      <c r="M510" s="12"/>
      <c r="N510" s="12"/>
      <c r="O510" s="12"/>
      <c r="P510" s="12"/>
      <c r="Q510" s="12"/>
    </row>
    <row r="511" spans="4:17" x14ac:dyDescent="0.35">
      <c r="D511" s="8"/>
      <c r="E511" s="8"/>
      <c r="F511" s="8"/>
      <c r="G511" s="8"/>
      <c r="H511" s="8"/>
      <c r="I511" s="12"/>
      <c r="J511" s="12"/>
      <c r="K511" s="12"/>
      <c r="L511" s="12"/>
      <c r="M511" s="12"/>
      <c r="N511" s="12"/>
      <c r="O511" s="12"/>
      <c r="P511" s="12"/>
      <c r="Q511" s="12"/>
    </row>
    <row r="512" spans="4:17" x14ac:dyDescent="0.35">
      <c r="D512" s="8"/>
      <c r="E512" s="8"/>
      <c r="F512" s="8"/>
      <c r="G512" s="8"/>
      <c r="H512" s="8"/>
      <c r="I512" s="12"/>
      <c r="J512" s="12"/>
      <c r="K512" s="12"/>
      <c r="L512" s="12"/>
      <c r="M512" s="12"/>
      <c r="N512" s="12"/>
      <c r="O512" s="12"/>
      <c r="P512" s="12"/>
      <c r="Q512" s="12"/>
    </row>
    <row r="513" spans="4:17" x14ac:dyDescent="0.35">
      <c r="D513" s="8"/>
      <c r="E513" s="8"/>
      <c r="F513" s="8"/>
      <c r="G513" s="8"/>
      <c r="H513" s="8"/>
      <c r="I513" s="12"/>
      <c r="J513" s="12"/>
      <c r="K513" s="12"/>
      <c r="L513" s="12"/>
      <c r="M513" s="12"/>
      <c r="N513" s="12"/>
      <c r="O513" s="12"/>
      <c r="P513" s="12"/>
      <c r="Q513" s="12"/>
    </row>
    <row r="514" spans="4:17" x14ac:dyDescent="0.35">
      <c r="D514" s="8"/>
      <c r="E514" s="8"/>
      <c r="F514" s="8"/>
      <c r="G514" s="8"/>
      <c r="H514" s="8"/>
      <c r="I514" s="12"/>
      <c r="J514" s="12"/>
      <c r="K514" s="12"/>
      <c r="L514" s="12"/>
      <c r="M514" s="12"/>
      <c r="N514" s="12"/>
      <c r="O514" s="12"/>
      <c r="P514" s="12"/>
      <c r="Q514" s="12"/>
    </row>
    <row r="515" spans="4:17" x14ac:dyDescent="0.35">
      <c r="D515" s="8"/>
      <c r="E515" s="8"/>
      <c r="F515" s="8"/>
      <c r="G515" s="8"/>
      <c r="H515" s="8"/>
      <c r="I515" s="12"/>
      <c r="J515" s="12"/>
      <c r="K515" s="12"/>
      <c r="L515" s="12"/>
      <c r="M515" s="12"/>
      <c r="N515" s="12"/>
      <c r="O515" s="12"/>
      <c r="P515" s="12"/>
      <c r="Q515" s="12"/>
    </row>
    <row r="516" spans="4:17" x14ac:dyDescent="0.35">
      <c r="D516" s="8"/>
      <c r="E516" s="8"/>
      <c r="F516" s="8"/>
      <c r="G516" s="8"/>
      <c r="H516" s="8"/>
      <c r="I516" s="12"/>
      <c r="J516" s="12"/>
      <c r="K516" s="12"/>
      <c r="L516" s="12"/>
      <c r="M516" s="12"/>
      <c r="N516" s="12"/>
      <c r="O516" s="12"/>
      <c r="P516" s="12"/>
      <c r="Q516" s="12"/>
    </row>
    <row r="517" spans="4:17" x14ac:dyDescent="0.35">
      <c r="D517" s="8"/>
      <c r="E517" s="8"/>
      <c r="F517" s="8"/>
      <c r="G517" s="8"/>
      <c r="H517" s="8"/>
      <c r="I517" s="12"/>
      <c r="J517" s="12"/>
      <c r="K517" s="12"/>
      <c r="L517" s="12"/>
      <c r="M517" s="12"/>
      <c r="N517" s="12"/>
      <c r="O517" s="12"/>
      <c r="P517" s="12"/>
      <c r="Q517" s="12"/>
    </row>
    <row r="518" spans="4:17" x14ac:dyDescent="0.35">
      <c r="D518" s="8"/>
      <c r="E518" s="8"/>
      <c r="F518" s="8"/>
      <c r="G518" s="8"/>
      <c r="H518" s="8"/>
      <c r="I518" s="12"/>
      <c r="J518" s="12"/>
      <c r="K518" s="12"/>
      <c r="L518" s="12"/>
      <c r="M518" s="12"/>
      <c r="N518" s="12"/>
      <c r="O518" s="12"/>
      <c r="P518" s="12"/>
      <c r="Q518" s="12"/>
    </row>
    <row r="519" spans="4:17" x14ac:dyDescent="0.35">
      <c r="D519" s="8"/>
      <c r="E519" s="8"/>
      <c r="F519" s="8"/>
      <c r="G519" s="8"/>
      <c r="H519" s="8"/>
      <c r="I519" s="12"/>
      <c r="J519" s="12"/>
      <c r="K519" s="12"/>
      <c r="L519" s="12"/>
      <c r="M519" s="12"/>
      <c r="N519" s="12"/>
      <c r="O519" s="12"/>
      <c r="P519" s="12"/>
      <c r="Q519" s="12"/>
    </row>
    <row r="520" spans="4:17" x14ac:dyDescent="0.35">
      <c r="D520" s="8"/>
      <c r="E520" s="8"/>
      <c r="F520" s="8"/>
      <c r="G520" s="8"/>
      <c r="H520" s="8"/>
      <c r="I520" s="12"/>
      <c r="J520" s="12"/>
      <c r="K520" s="12"/>
      <c r="L520" s="12"/>
      <c r="M520" s="12"/>
      <c r="N520" s="12"/>
      <c r="O520" s="12"/>
      <c r="P520" s="12"/>
      <c r="Q520" s="12"/>
    </row>
    <row r="521" spans="4:17" x14ac:dyDescent="0.35">
      <c r="D521" s="8"/>
      <c r="E521" s="8"/>
      <c r="F521" s="8"/>
      <c r="G521" s="8"/>
      <c r="H521" s="8"/>
      <c r="I521" s="12"/>
      <c r="J521" s="12"/>
      <c r="K521" s="12"/>
      <c r="L521" s="12"/>
      <c r="M521" s="12"/>
      <c r="N521" s="12"/>
      <c r="O521" s="12"/>
      <c r="P521" s="12"/>
      <c r="Q521" s="12"/>
    </row>
    <row r="522" spans="4:17" x14ac:dyDescent="0.35">
      <c r="D522" s="8"/>
      <c r="E522" s="8"/>
      <c r="F522" s="8"/>
      <c r="G522" s="8"/>
      <c r="H522" s="8"/>
      <c r="I522" s="12"/>
      <c r="J522" s="12"/>
      <c r="K522" s="12"/>
      <c r="L522" s="12"/>
      <c r="M522" s="12"/>
      <c r="N522" s="12"/>
      <c r="O522" s="12"/>
      <c r="P522" s="12"/>
      <c r="Q522" s="12"/>
    </row>
    <row r="523" spans="4:17" x14ac:dyDescent="0.35">
      <c r="D523" s="8"/>
      <c r="E523" s="8"/>
      <c r="F523" s="8"/>
      <c r="G523" s="8"/>
      <c r="H523" s="8"/>
      <c r="I523" s="12"/>
      <c r="J523" s="12"/>
      <c r="K523" s="12"/>
      <c r="L523" s="12"/>
      <c r="M523" s="12"/>
      <c r="N523" s="12"/>
      <c r="O523" s="12"/>
      <c r="P523" s="12"/>
      <c r="Q523" s="12"/>
    </row>
    <row r="524" spans="4:17" x14ac:dyDescent="0.35">
      <c r="D524" s="8"/>
      <c r="E524" s="8"/>
      <c r="F524" s="8"/>
      <c r="G524" s="8"/>
      <c r="H524" s="8"/>
      <c r="I524" s="12"/>
      <c r="J524" s="12"/>
      <c r="K524" s="12"/>
      <c r="L524" s="12"/>
      <c r="M524" s="12"/>
      <c r="N524" s="12"/>
      <c r="O524" s="12"/>
      <c r="P524" s="12"/>
      <c r="Q524" s="12"/>
    </row>
    <row r="525" spans="4:17" x14ac:dyDescent="0.35">
      <c r="D525" s="8"/>
      <c r="E525" s="8"/>
      <c r="F525" s="8"/>
      <c r="G525" s="8"/>
      <c r="H525" s="8"/>
      <c r="I525" s="12"/>
      <c r="J525" s="12"/>
      <c r="K525" s="12"/>
      <c r="L525" s="12"/>
      <c r="M525" s="12"/>
      <c r="N525" s="12"/>
      <c r="O525" s="12"/>
      <c r="P525" s="12"/>
      <c r="Q525" s="12"/>
    </row>
    <row r="526" spans="4:17" x14ac:dyDescent="0.35">
      <c r="D526" s="8"/>
      <c r="E526" s="8"/>
      <c r="F526" s="8"/>
      <c r="G526" s="8"/>
      <c r="H526" s="8"/>
      <c r="I526" s="12"/>
      <c r="J526" s="12"/>
      <c r="K526" s="12"/>
      <c r="L526" s="12"/>
      <c r="M526" s="12"/>
      <c r="N526" s="12"/>
      <c r="O526" s="12"/>
      <c r="P526" s="12"/>
      <c r="Q526" s="12"/>
    </row>
    <row r="527" spans="4:17" x14ac:dyDescent="0.35">
      <c r="D527" s="8"/>
      <c r="E527" s="8"/>
      <c r="F527" s="8"/>
      <c r="G527" s="8"/>
      <c r="H527" s="8"/>
      <c r="I527" s="12"/>
      <c r="J527" s="12"/>
      <c r="K527" s="12"/>
      <c r="L527" s="12"/>
      <c r="M527" s="12"/>
      <c r="N527" s="12"/>
      <c r="O527" s="12"/>
      <c r="P527" s="12"/>
      <c r="Q527" s="12"/>
    </row>
    <row r="528" spans="4:17" x14ac:dyDescent="0.35">
      <c r="D528" s="8"/>
      <c r="E528" s="8"/>
      <c r="F528" s="8"/>
      <c r="G528" s="8"/>
      <c r="H528" s="8"/>
      <c r="I528" s="12"/>
      <c r="J528" s="12"/>
      <c r="K528" s="12"/>
      <c r="L528" s="12"/>
      <c r="M528" s="12"/>
      <c r="N528" s="12"/>
      <c r="O528" s="12"/>
      <c r="P528" s="12"/>
      <c r="Q528" s="12"/>
    </row>
    <row r="529" spans="4:17" x14ac:dyDescent="0.35">
      <c r="D529" s="8"/>
      <c r="E529" s="8"/>
      <c r="F529" s="8"/>
      <c r="G529" s="8"/>
      <c r="H529" s="8"/>
      <c r="I529" s="12"/>
      <c r="J529" s="12"/>
      <c r="K529" s="12"/>
      <c r="L529" s="12"/>
      <c r="M529" s="12"/>
      <c r="N529" s="12"/>
      <c r="O529" s="12"/>
      <c r="P529" s="12"/>
      <c r="Q529" s="12"/>
    </row>
    <row r="530" spans="4:17" x14ac:dyDescent="0.35">
      <c r="D530" s="8"/>
      <c r="E530" s="8"/>
      <c r="F530" s="8"/>
      <c r="G530" s="8"/>
      <c r="H530" s="8"/>
      <c r="I530" s="12"/>
      <c r="J530" s="12"/>
      <c r="K530" s="12"/>
      <c r="L530" s="12"/>
      <c r="M530" s="12"/>
      <c r="N530" s="12"/>
      <c r="O530" s="12"/>
      <c r="P530" s="12"/>
      <c r="Q530" s="12"/>
    </row>
    <row r="531" spans="4:17" x14ac:dyDescent="0.35">
      <c r="D531" s="8"/>
      <c r="E531" s="8"/>
      <c r="F531" s="8"/>
      <c r="G531" s="8"/>
      <c r="H531" s="8"/>
      <c r="I531" s="12"/>
      <c r="J531" s="12"/>
      <c r="K531" s="12"/>
      <c r="L531" s="12"/>
      <c r="M531" s="12"/>
      <c r="N531" s="12"/>
      <c r="O531" s="12"/>
      <c r="P531" s="12"/>
      <c r="Q531" s="12"/>
    </row>
    <row r="532" spans="4:17" x14ac:dyDescent="0.35">
      <c r="D532" s="8"/>
      <c r="E532" s="8"/>
      <c r="F532" s="8"/>
      <c r="G532" s="8"/>
      <c r="H532" s="8"/>
      <c r="I532" s="12"/>
      <c r="J532" s="12"/>
      <c r="K532" s="12"/>
      <c r="L532" s="12"/>
      <c r="M532" s="12"/>
      <c r="N532" s="12"/>
      <c r="O532" s="12"/>
      <c r="P532" s="12"/>
      <c r="Q532" s="12"/>
    </row>
    <row r="533" spans="4:17" x14ac:dyDescent="0.35">
      <c r="D533" s="8"/>
      <c r="E533" s="8"/>
      <c r="F533" s="8"/>
      <c r="G533" s="8"/>
      <c r="H533" s="8"/>
      <c r="I533" s="12"/>
      <c r="J533" s="12"/>
      <c r="K533" s="12"/>
      <c r="L533" s="12"/>
      <c r="M533" s="12"/>
      <c r="N533" s="12"/>
      <c r="O533" s="12"/>
      <c r="P533" s="12"/>
      <c r="Q533" s="12"/>
    </row>
    <row r="534" spans="4:17" x14ac:dyDescent="0.35">
      <c r="D534" s="8"/>
      <c r="E534" s="8"/>
      <c r="F534" s="8"/>
      <c r="G534" s="8"/>
      <c r="H534" s="8"/>
      <c r="I534" s="12"/>
      <c r="J534" s="12"/>
      <c r="K534" s="12"/>
      <c r="L534" s="12"/>
      <c r="M534" s="12"/>
      <c r="N534" s="12"/>
      <c r="O534" s="12"/>
      <c r="P534" s="12"/>
      <c r="Q534" s="12"/>
    </row>
    <row r="535" spans="4:17" x14ac:dyDescent="0.35">
      <c r="D535" s="8"/>
      <c r="E535" s="8"/>
      <c r="F535" s="8"/>
      <c r="G535" s="8"/>
      <c r="H535" s="8"/>
      <c r="I535" s="12"/>
      <c r="J535" s="12"/>
      <c r="K535" s="12"/>
      <c r="L535" s="12"/>
      <c r="M535" s="12"/>
      <c r="N535" s="12"/>
      <c r="O535" s="12"/>
      <c r="P535" s="12"/>
      <c r="Q535" s="12"/>
    </row>
    <row r="536" spans="4:17" x14ac:dyDescent="0.35">
      <c r="D536" s="8"/>
      <c r="E536" s="8"/>
      <c r="F536" s="8"/>
      <c r="G536" s="8"/>
      <c r="H536" s="8"/>
      <c r="I536" s="12"/>
      <c r="J536" s="12"/>
      <c r="K536" s="12"/>
      <c r="L536" s="12"/>
      <c r="M536" s="12"/>
      <c r="N536" s="12"/>
      <c r="O536" s="12"/>
      <c r="P536" s="12"/>
      <c r="Q536" s="12"/>
    </row>
    <row r="537" spans="4:17" x14ac:dyDescent="0.35">
      <c r="D537" s="8"/>
      <c r="E537" s="8"/>
      <c r="F537" s="8"/>
      <c r="G537" s="8"/>
      <c r="H537" s="8"/>
      <c r="I537" s="12"/>
      <c r="J537" s="12"/>
      <c r="K537" s="12"/>
      <c r="L537" s="12"/>
      <c r="M537" s="12"/>
      <c r="N537" s="12"/>
      <c r="O537" s="12"/>
      <c r="P537" s="12"/>
      <c r="Q537" s="12"/>
    </row>
    <row r="538" spans="4:17" x14ac:dyDescent="0.35">
      <c r="D538" s="8"/>
      <c r="E538" s="8"/>
      <c r="F538" s="8"/>
      <c r="G538" s="8"/>
      <c r="H538" s="8"/>
      <c r="I538" s="12"/>
      <c r="J538" s="12"/>
      <c r="K538" s="12"/>
      <c r="L538" s="12"/>
      <c r="M538" s="12"/>
      <c r="N538" s="12"/>
      <c r="O538" s="12"/>
      <c r="P538" s="12"/>
      <c r="Q538" s="12"/>
    </row>
    <row r="539" spans="4:17" x14ac:dyDescent="0.35">
      <c r="D539" s="8"/>
      <c r="E539" s="8"/>
      <c r="F539" s="8"/>
      <c r="G539" s="8"/>
      <c r="H539" s="8"/>
      <c r="I539" s="12"/>
      <c r="J539" s="12"/>
      <c r="K539" s="12"/>
      <c r="L539" s="12"/>
      <c r="M539" s="12"/>
      <c r="N539" s="12"/>
      <c r="O539" s="12"/>
      <c r="P539" s="12"/>
      <c r="Q539" s="12"/>
    </row>
    <row r="540" spans="4:17" x14ac:dyDescent="0.35">
      <c r="D540" s="8"/>
      <c r="E540" s="8"/>
      <c r="F540" s="8"/>
      <c r="G540" s="8"/>
      <c r="H540" s="8"/>
      <c r="I540" s="12"/>
      <c r="J540" s="12"/>
      <c r="K540" s="12"/>
      <c r="L540" s="12"/>
      <c r="M540" s="12"/>
      <c r="N540" s="12"/>
      <c r="O540" s="12"/>
      <c r="P540" s="12"/>
      <c r="Q540" s="12"/>
    </row>
    <row r="541" spans="4:17" x14ac:dyDescent="0.35">
      <c r="D541" s="8"/>
      <c r="E541" s="8"/>
      <c r="F541" s="8"/>
      <c r="G541" s="8"/>
      <c r="H541" s="8"/>
      <c r="I541" s="12"/>
      <c r="J541" s="12"/>
      <c r="K541" s="12"/>
      <c r="L541" s="12"/>
      <c r="M541" s="12"/>
      <c r="N541" s="12"/>
      <c r="O541" s="12"/>
      <c r="P541" s="12"/>
      <c r="Q541" s="12"/>
    </row>
    <row r="542" spans="4:17" x14ac:dyDescent="0.35">
      <c r="D542" s="8"/>
      <c r="E542" s="8"/>
      <c r="F542" s="8"/>
      <c r="G542" s="8"/>
      <c r="H542" s="8"/>
      <c r="I542" s="12"/>
      <c r="J542" s="12"/>
      <c r="K542" s="12"/>
      <c r="L542" s="12"/>
      <c r="M542" s="12"/>
      <c r="N542" s="12"/>
      <c r="O542" s="12"/>
      <c r="P542" s="12"/>
      <c r="Q542" s="12"/>
    </row>
    <row r="543" spans="4:17" x14ac:dyDescent="0.35">
      <c r="D543" s="8"/>
      <c r="E543" s="8"/>
      <c r="F543" s="8"/>
      <c r="G543" s="8"/>
      <c r="H543" s="8"/>
      <c r="I543" s="12"/>
      <c r="J543" s="12"/>
      <c r="K543" s="12"/>
      <c r="L543" s="12"/>
      <c r="M543" s="12"/>
      <c r="N543" s="12"/>
      <c r="O543" s="12"/>
      <c r="P543" s="12"/>
      <c r="Q543" s="12"/>
    </row>
    <row r="544" spans="4:17" x14ac:dyDescent="0.35">
      <c r="D544" s="8"/>
      <c r="E544" s="8"/>
      <c r="F544" s="8"/>
      <c r="G544" s="8"/>
      <c r="H544" s="8"/>
      <c r="I544" s="12"/>
      <c r="J544" s="12"/>
      <c r="K544" s="12"/>
      <c r="L544" s="12"/>
      <c r="M544" s="12"/>
      <c r="N544" s="12"/>
      <c r="O544" s="12"/>
      <c r="P544" s="12"/>
      <c r="Q544" s="12"/>
    </row>
    <row r="545" spans="4:17" x14ac:dyDescent="0.35">
      <c r="D545" s="8"/>
      <c r="E545" s="8"/>
      <c r="F545" s="8"/>
      <c r="G545" s="8"/>
      <c r="H545" s="8"/>
      <c r="I545" s="12"/>
      <c r="J545" s="12"/>
      <c r="K545" s="12"/>
      <c r="L545" s="12"/>
      <c r="M545" s="12"/>
      <c r="N545" s="12"/>
      <c r="O545" s="12"/>
      <c r="P545" s="12"/>
      <c r="Q545" s="12"/>
    </row>
    <row r="546" spans="4:17" x14ac:dyDescent="0.35">
      <c r="D546" s="8"/>
      <c r="E546" s="8"/>
      <c r="F546" s="8"/>
      <c r="G546" s="8"/>
      <c r="H546" s="8"/>
      <c r="I546" s="12"/>
      <c r="J546" s="12"/>
      <c r="K546" s="12"/>
      <c r="L546" s="12"/>
      <c r="M546" s="12"/>
      <c r="N546" s="12"/>
      <c r="O546" s="12"/>
      <c r="P546" s="12"/>
      <c r="Q546" s="12"/>
    </row>
    <row r="547" spans="4:17" x14ac:dyDescent="0.35">
      <c r="D547" s="8"/>
      <c r="E547" s="8"/>
      <c r="F547" s="8"/>
      <c r="G547" s="8"/>
      <c r="H547" s="8"/>
      <c r="I547" s="12"/>
      <c r="J547" s="12"/>
      <c r="K547" s="12"/>
      <c r="L547" s="12"/>
      <c r="M547" s="12"/>
      <c r="N547" s="12"/>
      <c r="O547" s="12"/>
      <c r="P547" s="12"/>
      <c r="Q547" s="12"/>
    </row>
    <row r="548" spans="4:17" x14ac:dyDescent="0.35">
      <c r="D548" s="8"/>
      <c r="E548" s="8"/>
      <c r="F548" s="8"/>
      <c r="G548" s="8"/>
      <c r="H548" s="8"/>
      <c r="I548" s="12"/>
      <c r="J548" s="12"/>
      <c r="K548" s="12"/>
      <c r="L548" s="12"/>
      <c r="M548" s="12"/>
      <c r="N548" s="12"/>
      <c r="O548" s="12"/>
      <c r="P548" s="12"/>
      <c r="Q548" s="12"/>
    </row>
    <row r="549" spans="4:17" x14ac:dyDescent="0.35">
      <c r="D549" s="8"/>
      <c r="E549" s="8"/>
      <c r="F549" s="8"/>
      <c r="G549" s="8"/>
      <c r="H549" s="8"/>
      <c r="I549" s="12"/>
      <c r="J549" s="12"/>
      <c r="K549" s="12"/>
      <c r="L549" s="12"/>
      <c r="M549" s="12"/>
      <c r="N549" s="12"/>
      <c r="O549" s="12"/>
      <c r="P549" s="12"/>
      <c r="Q549" s="12"/>
    </row>
    <row r="550" spans="4:17" x14ac:dyDescent="0.35">
      <c r="D550" s="8"/>
      <c r="E550" s="8"/>
      <c r="F550" s="8"/>
      <c r="G550" s="8"/>
      <c r="H550" s="8"/>
      <c r="I550" s="12"/>
      <c r="J550" s="12"/>
      <c r="K550" s="12"/>
      <c r="L550" s="12"/>
      <c r="M550" s="12"/>
      <c r="N550" s="12"/>
      <c r="O550" s="12"/>
      <c r="P550" s="12"/>
      <c r="Q550" s="12"/>
    </row>
    <row r="551" spans="4:17" x14ac:dyDescent="0.35">
      <c r="D551" s="8"/>
      <c r="E551" s="8"/>
      <c r="F551" s="8"/>
      <c r="G551" s="8"/>
      <c r="H551" s="8"/>
      <c r="I551" s="12"/>
      <c r="J551" s="12"/>
      <c r="K551" s="12"/>
      <c r="L551" s="12"/>
      <c r="M551" s="12"/>
      <c r="N551" s="12"/>
      <c r="O551" s="12"/>
      <c r="P551" s="12"/>
      <c r="Q551" s="12"/>
    </row>
    <row r="552" spans="4:17" x14ac:dyDescent="0.35">
      <c r="D552" s="8"/>
      <c r="E552" s="8"/>
      <c r="F552" s="8"/>
      <c r="G552" s="8"/>
      <c r="H552" s="8"/>
      <c r="I552" s="12"/>
      <c r="J552" s="12"/>
      <c r="K552" s="12"/>
      <c r="L552" s="12"/>
      <c r="M552" s="12"/>
      <c r="N552" s="12"/>
      <c r="O552" s="12"/>
      <c r="P552" s="12"/>
      <c r="Q552" s="12"/>
    </row>
    <row r="553" spans="4:17" x14ac:dyDescent="0.35">
      <c r="D553" s="8"/>
      <c r="E553" s="8"/>
      <c r="F553" s="8"/>
      <c r="G553" s="8"/>
      <c r="H553" s="8"/>
      <c r="I553" s="12"/>
      <c r="J553" s="12"/>
      <c r="K553" s="12"/>
      <c r="L553" s="12"/>
      <c r="M553" s="12"/>
      <c r="N553" s="12"/>
      <c r="O553" s="12"/>
      <c r="P553" s="12"/>
      <c r="Q553" s="12"/>
    </row>
    <row r="554" spans="4:17" x14ac:dyDescent="0.35">
      <c r="D554" s="8"/>
      <c r="E554" s="8"/>
      <c r="F554" s="8"/>
      <c r="G554" s="8"/>
      <c r="H554" s="8"/>
      <c r="I554" s="12"/>
      <c r="J554" s="12"/>
      <c r="K554" s="12"/>
      <c r="L554" s="12"/>
      <c r="M554" s="12"/>
      <c r="N554" s="12"/>
      <c r="O554" s="12"/>
      <c r="P554" s="12"/>
      <c r="Q554" s="12"/>
    </row>
    <row r="555" spans="4:17" x14ac:dyDescent="0.35">
      <c r="D555" s="8"/>
      <c r="E555" s="8"/>
      <c r="F555" s="8"/>
      <c r="G555" s="8"/>
      <c r="H555" s="8"/>
      <c r="I555" s="12"/>
      <c r="J555" s="12"/>
      <c r="K555" s="12"/>
      <c r="L555" s="12"/>
      <c r="M555" s="12"/>
      <c r="N555" s="12"/>
      <c r="O555" s="12"/>
      <c r="P555" s="12"/>
      <c r="Q555" s="12"/>
    </row>
    <row r="556" spans="4:17" x14ac:dyDescent="0.35">
      <c r="D556" s="8"/>
      <c r="E556" s="8"/>
      <c r="F556" s="8"/>
      <c r="G556" s="8"/>
      <c r="H556" s="8"/>
      <c r="I556" s="12"/>
      <c r="J556" s="12"/>
      <c r="K556" s="12"/>
      <c r="L556" s="12"/>
      <c r="M556" s="12"/>
      <c r="N556" s="12"/>
      <c r="O556" s="12"/>
      <c r="P556" s="12"/>
      <c r="Q556" s="12"/>
    </row>
    <row r="557" spans="4:17" x14ac:dyDescent="0.35">
      <c r="D557" s="8"/>
      <c r="E557" s="8"/>
      <c r="F557" s="8"/>
      <c r="G557" s="8"/>
      <c r="H557" s="8"/>
      <c r="I557" s="12"/>
      <c r="J557" s="12"/>
      <c r="K557" s="12"/>
      <c r="L557" s="12"/>
      <c r="M557" s="12"/>
      <c r="N557" s="12"/>
      <c r="O557" s="12"/>
      <c r="P557" s="12"/>
      <c r="Q557" s="12"/>
    </row>
    <row r="558" spans="4:17" x14ac:dyDescent="0.35">
      <c r="D558" s="8"/>
      <c r="E558" s="8"/>
      <c r="F558" s="8"/>
      <c r="G558" s="8"/>
      <c r="H558" s="8"/>
      <c r="I558" s="12"/>
      <c r="J558" s="12"/>
      <c r="K558" s="12"/>
      <c r="L558" s="12"/>
      <c r="M558" s="12"/>
      <c r="N558" s="12"/>
      <c r="O558" s="12"/>
      <c r="P558" s="12"/>
      <c r="Q558" s="12"/>
    </row>
    <row r="559" spans="4:17" x14ac:dyDescent="0.35">
      <c r="D559" s="8"/>
      <c r="E559" s="8"/>
      <c r="F559" s="8"/>
      <c r="G559" s="8"/>
      <c r="H559" s="8"/>
      <c r="I559" s="12"/>
      <c r="J559" s="12"/>
      <c r="K559" s="12"/>
      <c r="L559" s="12"/>
      <c r="M559" s="12"/>
      <c r="N559" s="12"/>
      <c r="O559" s="12"/>
      <c r="P559" s="12"/>
      <c r="Q559" s="12"/>
    </row>
    <row r="560" spans="4:17" x14ac:dyDescent="0.35">
      <c r="D560" s="8"/>
      <c r="E560" s="8"/>
      <c r="F560" s="8"/>
      <c r="G560" s="8"/>
      <c r="H560" s="8"/>
      <c r="I560" s="12"/>
      <c r="J560" s="12"/>
      <c r="K560" s="12"/>
      <c r="L560" s="12"/>
      <c r="M560" s="12"/>
      <c r="N560" s="12"/>
      <c r="O560" s="12"/>
      <c r="P560" s="12"/>
      <c r="Q560" s="12"/>
    </row>
    <row r="561" spans="4:17" x14ac:dyDescent="0.35">
      <c r="D561" s="8"/>
      <c r="E561" s="8"/>
      <c r="F561" s="8"/>
      <c r="G561" s="8"/>
      <c r="H561" s="8"/>
      <c r="I561" s="12"/>
      <c r="J561" s="12"/>
      <c r="K561" s="12"/>
      <c r="L561" s="12"/>
      <c r="M561" s="12"/>
      <c r="N561" s="12"/>
      <c r="O561" s="12"/>
      <c r="P561" s="12"/>
      <c r="Q561" s="12"/>
    </row>
    <row r="562" spans="4:17" x14ac:dyDescent="0.35">
      <c r="D562" s="8"/>
      <c r="E562" s="8"/>
      <c r="F562" s="8"/>
      <c r="G562" s="8"/>
      <c r="H562" s="8"/>
      <c r="I562" s="12"/>
      <c r="J562" s="12"/>
      <c r="K562" s="12"/>
      <c r="L562" s="12"/>
      <c r="M562" s="12"/>
      <c r="N562" s="12"/>
      <c r="O562" s="12"/>
      <c r="P562" s="12"/>
      <c r="Q562" s="12"/>
    </row>
    <row r="563" spans="4:17" x14ac:dyDescent="0.35">
      <c r="D563" s="8"/>
      <c r="E563" s="8"/>
      <c r="F563" s="8"/>
      <c r="G563" s="8"/>
      <c r="H563" s="8"/>
      <c r="I563" s="12"/>
      <c r="J563" s="12"/>
      <c r="K563" s="12"/>
      <c r="L563" s="12"/>
      <c r="M563" s="12"/>
      <c r="N563" s="12"/>
      <c r="O563" s="12"/>
      <c r="P563" s="12"/>
      <c r="Q563" s="12"/>
    </row>
    <row r="564" spans="4:17" x14ac:dyDescent="0.35">
      <c r="D564" s="8"/>
      <c r="E564" s="8"/>
      <c r="F564" s="8"/>
      <c r="G564" s="8"/>
      <c r="H564" s="8"/>
      <c r="I564" s="12"/>
      <c r="J564" s="12"/>
      <c r="K564" s="12"/>
      <c r="L564" s="12"/>
      <c r="M564" s="12"/>
      <c r="N564" s="12"/>
      <c r="O564" s="12"/>
      <c r="P564" s="12"/>
      <c r="Q564" s="12"/>
    </row>
    <row r="565" spans="4:17" x14ac:dyDescent="0.35">
      <c r="D565" s="8"/>
      <c r="E565" s="8"/>
      <c r="F565" s="8"/>
      <c r="G565" s="8"/>
      <c r="H565" s="8"/>
      <c r="I565" s="12"/>
      <c r="J565" s="12"/>
      <c r="K565" s="12"/>
      <c r="L565" s="12"/>
      <c r="M565" s="12"/>
      <c r="N565" s="12"/>
      <c r="O565" s="12"/>
      <c r="P565" s="12"/>
      <c r="Q565" s="12"/>
    </row>
    <row r="566" spans="4:17" x14ac:dyDescent="0.35">
      <c r="D566" s="8"/>
      <c r="E566" s="8"/>
      <c r="F566" s="8"/>
      <c r="G566" s="8"/>
      <c r="H566" s="8"/>
      <c r="I566" s="12"/>
      <c r="J566" s="12"/>
      <c r="K566" s="12"/>
      <c r="L566" s="12"/>
      <c r="M566" s="12"/>
      <c r="N566" s="12"/>
      <c r="O566" s="12"/>
      <c r="P566" s="12"/>
      <c r="Q566" s="12"/>
    </row>
    <row r="567" spans="4:17" x14ac:dyDescent="0.35">
      <c r="D567" s="8"/>
      <c r="E567" s="8"/>
      <c r="F567" s="8"/>
      <c r="G567" s="8"/>
      <c r="H567" s="8"/>
      <c r="I567" s="12"/>
      <c r="J567" s="12"/>
      <c r="K567" s="12"/>
      <c r="L567" s="12"/>
      <c r="M567" s="12"/>
      <c r="N567" s="12"/>
      <c r="O567" s="12"/>
      <c r="P567" s="12"/>
      <c r="Q567" s="12"/>
    </row>
    <row r="568" spans="4:17" x14ac:dyDescent="0.35">
      <c r="D568" s="8"/>
      <c r="E568" s="8"/>
      <c r="F568" s="8"/>
      <c r="G568" s="8"/>
      <c r="H568" s="8"/>
      <c r="I568" s="12"/>
      <c r="J568" s="12"/>
      <c r="K568" s="12"/>
      <c r="L568" s="12"/>
      <c r="M568" s="12"/>
      <c r="N568" s="12"/>
      <c r="O568" s="12"/>
      <c r="P568" s="12"/>
      <c r="Q568" s="12"/>
    </row>
    <row r="569" spans="4:17" x14ac:dyDescent="0.35">
      <c r="D569" s="8"/>
      <c r="E569" s="8"/>
      <c r="F569" s="8"/>
      <c r="G569" s="8"/>
      <c r="H569" s="8"/>
      <c r="I569" s="12"/>
      <c r="J569" s="12"/>
      <c r="K569" s="12"/>
      <c r="L569" s="12"/>
      <c r="M569" s="12"/>
      <c r="N569" s="12"/>
      <c r="O569" s="12"/>
      <c r="P569" s="12"/>
      <c r="Q569" s="12"/>
    </row>
    <row r="570" spans="4:17" x14ac:dyDescent="0.35">
      <c r="D570" s="8"/>
      <c r="E570" s="8"/>
      <c r="F570" s="8"/>
      <c r="G570" s="8"/>
      <c r="H570" s="8"/>
      <c r="I570" s="12"/>
      <c r="J570" s="12"/>
      <c r="K570" s="12"/>
      <c r="L570" s="12"/>
      <c r="M570" s="12"/>
      <c r="N570" s="12"/>
      <c r="O570" s="12"/>
      <c r="P570" s="12"/>
      <c r="Q570" s="12"/>
    </row>
    <row r="571" spans="4:17" x14ac:dyDescent="0.35">
      <c r="D571" s="8"/>
      <c r="E571" s="8"/>
      <c r="F571" s="8"/>
      <c r="G571" s="8"/>
      <c r="H571" s="8"/>
      <c r="I571" s="12"/>
      <c r="J571" s="12"/>
      <c r="K571" s="12"/>
      <c r="L571" s="12"/>
      <c r="M571" s="12"/>
      <c r="N571" s="12"/>
      <c r="O571" s="12"/>
      <c r="P571" s="12"/>
      <c r="Q571" s="12"/>
    </row>
    <row r="572" spans="4:17" x14ac:dyDescent="0.35">
      <c r="D572" s="8"/>
      <c r="E572" s="8"/>
      <c r="F572" s="8"/>
      <c r="G572" s="8"/>
      <c r="H572" s="8"/>
      <c r="I572" s="12"/>
      <c r="J572" s="12"/>
      <c r="K572" s="12"/>
      <c r="L572" s="12"/>
      <c r="M572" s="12"/>
      <c r="N572" s="12"/>
      <c r="O572" s="12"/>
      <c r="P572" s="12"/>
      <c r="Q572" s="12"/>
    </row>
    <row r="573" spans="4:17" x14ac:dyDescent="0.35">
      <c r="D573" s="8"/>
      <c r="E573" s="8"/>
      <c r="F573" s="8"/>
      <c r="G573" s="8"/>
      <c r="H573" s="8"/>
      <c r="I573" s="12"/>
      <c r="J573" s="12"/>
      <c r="K573" s="12"/>
      <c r="L573" s="12"/>
      <c r="M573" s="12"/>
      <c r="N573" s="12"/>
      <c r="O573" s="12"/>
      <c r="P573" s="12"/>
      <c r="Q573" s="12"/>
    </row>
    <row r="574" spans="4:17" x14ac:dyDescent="0.35">
      <c r="D574" s="8"/>
      <c r="E574" s="8"/>
      <c r="F574" s="8"/>
      <c r="G574" s="8"/>
      <c r="H574" s="8"/>
      <c r="I574" s="12"/>
      <c r="J574" s="12"/>
      <c r="K574" s="12"/>
      <c r="L574" s="12"/>
      <c r="M574" s="12"/>
      <c r="N574" s="12"/>
      <c r="O574" s="12"/>
      <c r="P574" s="12"/>
      <c r="Q574" s="12"/>
    </row>
    <row r="575" spans="4:17" x14ac:dyDescent="0.35">
      <c r="D575" s="8"/>
      <c r="E575" s="8"/>
      <c r="F575" s="8"/>
      <c r="G575" s="8"/>
      <c r="H575" s="8"/>
      <c r="I575" s="12"/>
      <c r="J575" s="12"/>
      <c r="K575" s="12"/>
      <c r="L575" s="12"/>
      <c r="M575" s="12"/>
      <c r="N575" s="12"/>
      <c r="O575" s="12"/>
      <c r="P575" s="12"/>
      <c r="Q575" s="12"/>
    </row>
    <row r="576" spans="4:17" x14ac:dyDescent="0.35">
      <c r="D576" s="8"/>
      <c r="E576" s="8"/>
      <c r="F576" s="8"/>
      <c r="G576" s="8"/>
      <c r="H576" s="8"/>
      <c r="I576" s="12"/>
      <c r="J576" s="12"/>
      <c r="K576" s="12"/>
      <c r="L576" s="12"/>
      <c r="M576" s="12"/>
      <c r="N576" s="12"/>
      <c r="O576" s="12"/>
      <c r="P576" s="12"/>
      <c r="Q576" s="12"/>
    </row>
    <row r="577" spans="4:17" x14ac:dyDescent="0.35">
      <c r="D577" s="8"/>
      <c r="E577" s="8"/>
      <c r="F577" s="8"/>
      <c r="G577" s="8"/>
      <c r="H577" s="8"/>
      <c r="I577" s="12"/>
      <c r="J577" s="12"/>
      <c r="K577" s="12"/>
      <c r="L577" s="12"/>
      <c r="M577" s="12"/>
      <c r="N577" s="12"/>
      <c r="O577" s="12"/>
      <c r="P577" s="12"/>
      <c r="Q577" s="12"/>
    </row>
    <row r="578" spans="4:17" x14ac:dyDescent="0.35">
      <c r="D578" s="8"/>
      <c r="E578" s="8"/>
      <c r="F578" s="8"/>
      <c r="G578" s="8"/>
      <c r="H578" s="8"/>
      <c r="I578" s="12"/>
      <c r="J578" s="12"/>
      <c r="K578" s="12"/>
      <c r="L578" s="12"/>
      <c r="M578" s="12"/>
      <c r="N578" s="12"/>
      <c r="O578" s="12"/>
      <c r="P578" s="12"/>
      <c r="Q578" s="12"/>
    </row>
    <row r="579" spans="4:17" x14ac:dyDescent="0.35">
      <c r="D579" s="8"/>
      <c r="E579" s="8"/>
      <c r="F579" s="8"/>
      <c r="G579" s="8"/>
      <c r="H579" s="8"/>
      <c r="I579" s="12"/>
      <c r="J579" s="12"/>
      <c r="K579" s="12"/>
      <c r="L579" s="12"/>
      <c r="M579" s="12"/>
      <c r="N579" s="12"/>
      <c r="O579" s="12"/>
      <c r="P579" s="12"/>
      <c r="Q579" s="12"/>
    </row>
    <row r="580" spans="4:17" x14ac:dyDescent="0.35">
      <c r="D580" s="8"/>
      <c r="E580" s="8"/>
      <c r="F580" s="8"/>
      <c r="G580" s="8"/>
      <c r="H580" s="8"/>
      <c r="I580" s="12"/>
      <c r="J580" s="12"/>
      <c r="K580" s="12"/>
      <c r="L580" s="12"/>
      <c r="M580" s="12"/>
      <c r="N580" s="12"/>
      <c r="O580" s="12"/>
      <c r="P580" s="12"/>
      <c r="Q580" s="12"/>
    </row>
    <row r="581" spans="4:17" x14ac:dyDescent="0.35">
      <c r="D581" s="8"/>
      <c r="E581" s="8"/>
      <c r="F581" s="8"/>
      <c r="G581" s="8"/>
      <c r="H581" s="8"/>
      <c r="I581" s="12"/>
      <c r="J581" s="12"/>
      <c r="K581" s="12"/>
      <c r="L581" s="12"/>
      <c r="M581" s="12"/>
      <c r="N581" s="12"/>
      <c r="O581" s="12"/>
      <c r="P581" s="12"/>
      <c r="Q581" s="12"/>
    </row>
    <row r="582" spans="4:17" x14ac:dyDescent="0.35">
      <c r="D582" s="8"/>
      <c r="E582" s="8"/>
      <c r="F582" s="8"/>
      <c r="G582" s="8"/>
      <c r="H582" s="8"/>
      <c r="I582" s="12"/>
      <c r="J582" s="12"/>
      <c r="K582" s="12"/>
      <c r="L582" s="12"/>
      <c r="M582" s="12"/>
      <c r="N582" s="12"/>
      <c r="O582" s="12"/>
      <c r="P582" s="12"/>
      <c r="Q582" s="12"/>
    </row>
    <row r="583" spans="4:17" x14ac:dyDescent="0.35">
      <c r="D583" s="8"/>
      <c r="E583" s="8"/>
      <c r="F583" s="8"/>
      <c r="G583" s="8"/>
      <c r="H583" s="8"/>
      <c r="I583" s="12"/>
      <c r="J583" s="12"/>
      <c r="K583" s="12"/>
      <c r="L583" s="12"/>
      <c r="M583" s="12"/>
      <c r="N583" s="12"/>
      <c r="O583" s="12"/>
      <c r="P583" s="12"/>
      <c r="Q583" s="12"/>
    </row>
    <row r="584" spans="4:17" x14ac:dyDescent="0.35">
      <c r="D584" s="8"/>
      <c r="E584" s="8"/>
      <c r="F584" s="8"/>
      <c r="G584" s="8"/>
      <c r="H584" s="8"/>
      <c r="I584" s="12"/>
      <c r="J584" s="12"/>
      <c r="K584" s="12"/>
      <c r="L584" s="12"/>
      <c r="M584" s="12"/>
      <c r="N584" s="12"/>
      <c r="O584" s="12"/>
      <c r="P584" s="12"/>
      <c r="Q584" s="12"/>
    </row>
    <row r="585" spans="4:17" x14ac:dyDescent="0.35">
      <c r="D585" s="8"/>
      <c r="E585" s="8"/>
      <c r="F585" s="8"/>
      <c r="G585" s="8"/>
      <c r="H585" s="8"/>
      <c r="I585" s="12"/>
      <c r="J585" s="12"/>
      <c r="K585" s="12"/>
      <c r="L585" s="12"/>
      <c r="M585" s="12"/>
      <c r="N585" s="12"/>
      <c r="O585" s="12"/>
      <c r="P585" s="12"/>
      <c r="Q585" s="12"/>
    </row>
    <row r="586" spans="4:17" x14ac:dyDescent="0.35">
      <c r="D586" s="8"/>
      <c r="E586" s="8"/>
      <c r="F586" s="8"/>
      <c r="G586" s="8"/>
      <c r="H586" s="8"/>
      <c r="I586" s="12"/>
      <c r="J586" s="12"/>
      <c r="K586" s="12"/>
      <c r="L586" s="12"/>
      <c r="M586" s="12"/>
      <c r="N586" s="12"/>
      <c r="O586" s="12"/>
      <c r="P586" s="12"/>
      <c r="Q586" s="12"/>
    </row>
    <row r="587" spans="4:17" x14ac:dyDescent="0.35">
      <c r="D587" s="8"/>
      <c r="E587" s="8"/>
      <c r="F587" s="8"/>
      <c r="G587" s="8"/>
      <c r="H587" s="8"/>
      <c r="I587" s="12"/>
      <c r="J587" s="12"/>
      <c r="K587" s="12"/>
      <c r="L587" s="12"/>
      <c r="M587" s="12"/>
      <c r="N587" s="12"/>
      <c r="O587" s="12"/>
      <c r="P587" s="12"/>
      <c r="Q587" s="12"/>
    </row>
    <row r="588" spans="4:17" x14ac:dyDescent="0.35">
      <c r="D588" s="8"/>
      <c r="E588" s="8"/>
      <c r="F588" s="8"/>
      <c r="G588" s="8"/>
      <c r="H588" s="8"/>
      <c r="I588" s="12"/>
      <c r="J588" s="12"/>
      <c r="K588" s="12"/>
      <c r="L588" s="12"/>
      <c r="M588" s="12"/>
      <c r="N588" s="12"/>
      <c r="O588" s="12"/>
      <c r="P588" s="12"/>
      <c r="Q588" s="12"/>
    </row>
    <row r="589" spans="4:17" x14ac:dyDescent="0.35">
      <c r="D589" s="8"/>
      <c r="E589" s="8"/>
      <c r="F589" s="8"/>
      <c r="G589" s="8"/>
      <c r="H589" s="8"/>
      <c r="I589" s="12"/>
      <c r="J589" s="12"/>
      <c r="K589" s="12"/>
      <c r="L589" s="12"/>
      <c r="M589" s="12"/>
      <c r="N589" s="12"/>
      <c r="O589" s="12"/>
      <c r="P589" s="12"/>
      <c r="Q589" s="12"/>
    </row>
    <row r="590" spans="4:17" x14ac:dyDescent="0.35">
      <c r="D590" s="8"/>
      <c r="E590" s="8"/>
      <c r="F590" s="8"/>
      <c r="G590" s="8"/>
      <c r="H590" s="8"/>
      <c r="I590" s="12"/>
      <c r="J590" s="12"/>
      <c r="K590" s="12"/>
      <c r="L590" s="12"/>
      <c r="M590" s="12"/>
      <c r="N590" s="12"/>
      <c r="O590" s="12"/>
      <c r="P590" s="12"/>
      <c r="Q590" s="12"/>
    </row>
    <row r="591" spans="4:17" x14ac:dyDescent="0.35">
      <c r="D591" s="8"/>
      <c r="E591" s="8"/>
      <c r="F591" s="8"/>
      <c r="G591" s="8"/>
      <c r="H591" s="8"/>
      <c r="I591" s="12"/>
      <c r="J591" s="12"/>
      <c r="K591" s="12"/>
      <c r="L591" s="12"/>
      <c r="M591" s="12"/>
      <c r="N591" s="12"/>
      <c r="O591" s="12"/>
      <c r="P591" s="12"/>
      <c r="Q591" s="12"/>
    </row>
    <row r="592" spans="4:17" x14ac:dyDescent="0.35">
      <c r="D592" s="8"/>
      <c r="E592" s="8"/>
      <c r="F592" s="8"/>
      <c r="G592" s="8"/>
      <c r="H592" s="8"/>
      <c r="I592" s="12"/>
      <c r="J592" s="12"/>
      <c r="K592" s="12"/>
      <c r="L592" s="12"/>
      <c r="M592" s="12"/>
      <c r="N592" s="12"/>
      <c r="O592" s="12"/>
      <c r="P592" s="12"/>
      <c r="Q592" s="12"/>
    </row>
    <row r="593" spans="4:17" x14ac:dyDescent="0.35">
      <c r="D593" s="8"/>
      <c r="E593" s="8"/>
      <c r="F593" s="8"/>
      <c r="G593" s="8"/>
      <c r="H593" s="8"/>
      <c r="I593" s="12"/>
      <c r="J593" s="12"/>
      <c r="K593" s="12"/>
      <c r="L593" s="12"/>
      <c r="M593" s="12"/>
      <c r="N593" s="12"/>
      <c r="O593" s="12"/>
      <c r="P593" s="12"/>
      <c r="Q593" s="12"/>
    </row>
    <row r="594" spans="4:17" x14ac:dyDescent="0.35">
      <c r="D594" s="8"/>
      <c r="E594" s="8"/>
      <c r="F594" s="8"/>
      <c r="G594" s="8"/>
      <c r="H594" s="8"/>
      <c r="I594" s="12"/>
      <c r="J594" s="12"/>
      <c r="K594" s="12"/>
      <c r="L594" s="12"/>
      <c r="M594" s="12"/>
      <c r="N594" s="12"/>
      <c r="O594" s="12"/>
      <c r="P594" s="12"/>
      <c r="Q594" s="12"/>
    </row>
    <row r="595" spans="4:17" x14ac:dyDescent="0.35">
      <c r="D595" s="8"/>
      <c r="E595" s="8"/>
      <c r="F595" s="8"/>
      <c r="G595" s="8"/>
      <c r="H595" s="8"/>
      <c r="I595" s="12"/>
      <c r="J595" s="12"/>
      <c r="K595" s="12"/>
      <c r="L595" s="12"/>
      <c r="M595" s="12"/>
      <c r="N595" s="12"/>
      <c r="O595" s="12"/>
      <c r="P595" s="12"/>
      <c r="Q595" s="12"/>
    </row>
    <row r="596" spans="4:17" x14ac:dyDescent="0.35">
      <c r="D596" s="8"/>
      <c r="E596" s="8"/>
      <c r="F596" s="8"/>
      <c r="G596" s="8"/>
      <c r="H596" s="8"/>
      <c r="I596" s="12"/>
      <c r="J596" s="12"/>
      <c r="K596" s="12"/>
      <c r="L596" s="12"/>
      <c r="M596" s="12"/>
      <c r="N596" s="12"/>
      <c r="O596" s="12"/>
      <c r="P596" s="12"/>
      <c r="Q596" s="12"/>
    </row>
    <row r="597" spans="4:17" x14ac:dyDescent="0.35">
      <c r="D597" s="8"/>
      <c r="E597" s="8"/>
      <c r="F597" s="8"/>
      <c r="G597" s="8"/>
      <c r="H597" s="8"/>
      <c r="I597" s="12"/>
      <c r="J597" s="12"/>
      <c r="K597" s="12"/>
      <c r="L597" s="12"/>
      <c r="M597" s="12"/>
      <c r="N597" s="12"/>
      <c r="O597" s="12"/>
      <c r="P597" s="12"/>
      <c r="Q597" s="12"/>
    </row>
    <row r="598" spans="4:17" x14ac:dyDescent="0.35">
      <c r="D598" s="8"/>
      <c r="E598" s="8"/>
      <c r="F598" s="8"/>
      <c r="G598" s="8"/>
      <c r="H598" s="8"/>
      <c r="I598" s="12"/>
      <c r="J598" s="12"/>
      <c r="K598" s="12"/>
      <c r="L598" s="12"/>
      <c r="M598" s="12"/>
      <c r="N598" s="12"/>
      <c r="O598" s="12"/>
      <c r="P598" s="12"/>
      <c r="Q598" s="12"/>
    </row>
    <row r="599" spans="4:17" x14ac:dyDescent="0.35">
      <c r="D599" s="8"/>
      <c r="E599" s="8"/>
      <c r="F599" s="8"/>
      <c r="G599" s="8"/>
      <c r="H599" s="8"/>
      <c r="I599" s="12"/>
      <c r="J599" s="12"/>
      <c r="K599" s="12"/>
      <c r="L599" s="12"/>
      <c r="M599" s="12"/>
      <c r="N599" s="12"/>
      <c r="O599" s="12"/>
      <c r="P599" s="12"/>
      <c r="Q599" s="12"/>
    </row>
    <row r="600" spans="4:17" x14ac:dyDescent="0.35">
      <c r="D600" s="8"/>
      <c r="E600" s="8"/>
      <c r="F600" s="8"/>
      <c r="G600" s="8"/>
      <c r="H600" s="8"/>
      <c r="I600" s="12"/>
      <c r="J600" s="12"/>
      <c r="K600" s="12"/>
      <c r="L600" s="12"/>
      <c r="M600" s="12"/>
      <c r="N600" s="12"/>
      <c r="O600" s="12"/>
      <c r="P600" s="12"/>
      <c r="Q600" s="12"/>
    </row>
    <row r="601" spans="4:17" x14ac:dyDescent="0.35">
      <c r="D601" s="8"/>
      <c r="E601" s="8"/>
      <c r="F601" s="8"/>
      <c r="G601" s="8"/>
      <c r="H601" s="8"/>
      <c r="I601" s="12"/>
      <c r="J601" s="12"/>
      <c r="K601" s="12"/>
      <c r="L601" s="12"/>
      <c r="M601" s="12"/>
      <c r="N601" s="12"/>
      <c r="O601" s="12"/>
      <c r="P601" s="12"/>
      <c r="Q601" s="12"/>
    </row>
    <row r="602" spans="4:17" x14ac:dyDescent="0.35">
      <c r="D602" s="8"/>
      <c r="E602" s="8"/>
      <c r="F602" s="8"/>
      <c r="G602" s="8"/>
      <c r="H602" s="8"/>
      <c r="I602" s="12"/>
      <c r="J602" s="12"/>
      <c r="K602" s="12"/>
      <c r="L602" s="12"/>
      <c r="M602" s="12"/>
      <c r="N602" s="12"/>
      <c r="O602" s="12"/>
      <c r="P602" s="12"/>
      <c r="Q602" s="12"/>
    </row>
    <row r="603" spans="4:17" x14ac:dyDescent="0.35">
      <c r="D603" s="8"/>
      <c r="E603" s="8"/>
      <c r="F603" s="8"/>
      <c r="G603" s="8"/>
      <c r="H603" s="8"/>
      <c r="I603" s="12"/>
      <c r="J603" s="12"/>
      <c r="K603" s="12"/>
      <c r="L603" s="12"/>
      <c r="M603" s="12"/>
      <c r="N603" s="12"/>
      <c r="O603" s="12"/>
      <c r="P603" s="12"/>
      <c r="Q603" s="12"/>
    </row>
    <row r="604" spans="4:17" x14ac:dyDescent="0.35">
      <c r="D604" s="8"/>
      <c r="E604" s="8"/>
      <c r="F604" s="8"/>
      <c r="G604" s="8"/>
      <c r="H604" s="8"/>
      <c r="I604" s="12"/>
      <c r="J604" s="12"/>
      <c r="K604" s="12"/>
      <c r="L604" s="12"/>
      <c r="M604" s="12"/>
      <c r="N604" s="12"/>
      <c r="O604" s="12"/>
      <c r="P604" s="12"/>
      <c r="Q604" s="12"/>
    </row>
    <row r="605" spans="4:17" x14ac:dyDescent="0.35">
      <c r="D605" s="8"/>
      <c r="E605" s="8"/>
      <c r="F605" s="8"/>
      <c r="G605" s="8"/>
      <c r="H605" s="8"/>
      <c r="I605" s="12"/>
      <c r="J605" s="12"/>
      <c r="K605" s="12"/>
      <c r="L605" s="12"/>
      <c r="M605" s="12"/>
      <c r="N605" s="12"/>
      <c r="O605" s="12"/>
      <c r="P605" s="12"/>
      <c r="Q605" s="12"/>
    </row>
    <row r="606" spans="4:17" x14ac:dyDescent="0.35">
      <c r="D606" s="8"/>
      <c r="E606" s="8"/>
      <c r="F606" s="8"/>
      <c r="G606" s="8"/>
      <c r="H606" s="8"/>
      <c r="I606" s="12"/>
      <c r="J606" s="12"/>
      <c r="K606" s="12"/>
      <c r="L606" s="12"/>
      <c r="M606" s="12"/>
      <c r="N606" s="12"/>
      <c r="O606" s="12"/>
      <c r="P606" s="12"/>
      <c r="Q606" s="12"/>
    </row>
    <row r="607" spans="4:17" x14ac:dyDescent="0.35">
      <c r="D607" s="8"/>
      <c r="E607" s="8"/>
      <c r="F607" s="8"/>
      <c r="G607" s="8"/>
      <c r="H607" s="8"/>
      <c r="I607" s="12"/>
      <c r="J607" s="12"/>
      <c r="K607" s="12"/>
      <c r="L607" s="12"/>
      <c r="M607" s="12"/>
      <c r="N607" s="12"/>
      <c r="O607" s="12"/>
      <c r="P607" s="12"/>
      <c r="Q607" s="12"/>
    </row>
    <row r="608" spans="4:17" x14ac:dyDescent="0.35">
      <c r="D608" s="8"/>
      <c r="E608" s="8"/>
      <c r="F608" s="8"/>
      <c r="G608" s="8"/>
      <c r="H608" s="8"/>
      <c r="I608" s="12"/>
      <c r="J608" s="12"/>
      <c r="K608" s="12"/>
      <c r="L608" s="12"/>
      <c r="M608" s="12"/>
      <c r="N608" s="12"/>
      <c r="O608" s="12"/>
      <c r="P608" s="12"/>
      <c r="Q608" s="12"/>
    </row>
    <row r="609" spans="4:17" x14ac:dyDescent="0.35">
      <c r="D609" s="8"/>
      <c r="E609" s="8"/>
      <c r="F609" s="8"/>
      <c r="G609" s="8"/>
      <c r="H609" s="8"/>
      <c r="I609" s="12"/>
      <c r="J609" s="12"/>
      <c r="K609" s="12"/>
      <c r="L609" s="12"/>
      <c r="M609" s="12"/>
      <c r="N609" s="12"/>
      <c r="O609" s="12"/>
      <c r="P609" s="12"/>
      <c r="Q609" s="12"/>
    </row>
    <row r="610" spans="4:17" x14ac:dyDescent="0.35">
      <c r="D610" s="8"/>
      <c r="E610" s="8"/>
      <c r="F610" s="8"/>
      <c r="G610" s="8"/>
      <c r="H610" s="8"/>
      <c r="I610" s="12"/>
      <c r="J610" s="12"/>
      <c r="K610" s="12"/>
      <c r="L610" s="12"/>
      <c r="M610" s="12"/>
      <c r="N610" s="12"/>
      <c r="O610" s="12"/>
      <c r="P610" s="12"/>
      <c r="Q610" s="12"/>
    </row>
    <row r="611" spans="4:17" x14ac:dyDescent="0.35">
      <c r="D611" s="8"/>
      <c r="E611" s="8"/>
      <c r="F611" s="8"/>
      <c r="G611" s="8"/>
      <c r="H611" s="8"/>
      <c r="I611" s="12"/>
      <c r="J611" s="12"/>
      <c r="K611" s="12"/>
      <c r="L611" s="12"/>
      <c r="M611" s="12"/>
      <c r="N611" s="12"/>
      <c r="O611" s="12"/>
      <c r="P611" s="12"/>
      <c r="Q611" s="12"/>
    </row>
    <row r="612" spans="4:17" x14ac:dyDescent="0.35">
      <c r="D612" s="8"/>
      <c r="E612" s="8"/>
      <c r="F612" s="8"/>
      <c r="G612" s="8"/>
      <c r="H612" s="8"/>
      <c r="I612" s="12"/>
      <c r="J612" s="12"/>
      <c r="K612" s="12"/>
      <c r="L612" s="12"/>
      <c r="M612" s="12"/>
      <c r="N612" s="12"/>
      <c r="O612" s="12"/>
      <c r="P612" s="12"/>
      <c r="Q612" s="12"/>
    </row>
    <row r="613" spans="4:17" x14ac:dyDescent="0.35">
      <c r="D613" s="8"/>
      <c r="E613" s="8"/>
      <c r="F613" s="8"/>
      <c r="G613" s="8"/>
      <c r="H613" s="8"/>
      <c r="I613" s="12"/>
      <c r="J613" s="12"/>
      <c r="K613" s="12"/>
      <c r="L613" s="12"/>
      <c r="M613" s="12"/>
      <c r="N613" s="12"/>
      <c r="O613" s="12"/>
      <c r="P613" s="12"/>
      <c r="Q613" s="12"/>
    </row>
    <row r="614" spans="4:17" x14ac:dyDescent="0.35">
      <c r="D614" s="8"/>
      <c r="E614" s="8"/>
      <c r="F614" s="8"/>
      <c r="G614" s="8"/>
      <c r="H614" s="8"/>
      <c r="I614" s="12"/>
      <c r="J614" s="12"/>
      <c r="K614" s="12"/>
      <c r="L614" s="12"/>
      <c r="M614" s="12"/>
      <c r="N614" s="12"/>
      <c r="O614" s="12"/>
      <c r="P614" s="12"/>
      <c r="Q614" s="12"/>
    </row>
    <row r="615" spans="4:17" x14ac:dyDescent="0.35">
      <c r="D615" s="8"/>
      <c r="E615" s="8"/>
      <c r="F615" s="8"/>
      <c r="G615" s="8"/>
      <c r="H615" s="8"/>
      <c r="I615" s="12"/>
      <c r="J615" s="12"/>
      <c r="K615" s="12"/>
      <c r="L615" s="12"/>
      <c r="M615" s="12"/>
      <c r="N615" s="12"/>
      <c r="O615" s="12"/>
      <c r="P615" s="12"/>
      <c r="Q615" s="12"/>
    </row>
    <row r="616" spans="4:17" x14ac:dyDescent="0.35">
      <c r="D616" s="8"/>
      <c r="E616" s="8"/>
      <c r="F616" s="8"/>
      <c r="G616" s="8"/>
      <c r="H616" s="8"/>
      <c r="I616" s="12"/>
      <c r="J616" s="12"/>
      <c r="K616" s="12"/>
      <c r="L616" s="12"/>
      <c r="M616" s="12"/>
      <c r="N616" s="12"/>
      <c r="O616" s="12"/>
      <c r="P616" s="12"/>
      <c r="Q616" s="12"/>
    </row>
    <row r="617" spans="4:17" x14ac:dyDescent="0.35">
      <c r="D617" s="8"/>
      <c r="E617" s="8"/>
      <c r="F617" s="8"/>
      <c r="G617" s="8"/>
      <c r="H617" s="8"/>
      <c r="I617" s="12"/>
      <c r="J617" s="12"/>
      <c r="K617" s="12"/>
      <c r="L617" s="12"/>
      <c r="M617" s="12"/>
      <c r="N617" s="12"/>
      <c r="O617" s="12"/>
      <c r="P617" s="12"/>
      <c r="Q617" s="12"/>
    </row>
    <row r="618" spans="4:17" x14ac:dyDescent="0.35">
      <c r="D618" s="8"/>
      <c r="E618" s="8"/>
      <c r="F618" s="8"/>
      <c r="G618" s="8"/>
      <c r="H618" s="8"/>
      <c r="I618" s="12"/>
      <c r="J618" s="12"/>
      <c r="K618" s="12"/>
      <c r="L618" s="12"/>
      <c r="M618" s="12"/>
      <c r="N618" s="12"/>
      <c r="O618" s="12"/>
      <c r="P618" s="12"/>
      <c r="Q618" s="12"/>
    </row>
    <row r="619" spans="4:17" x14ac:dyDescent="0.35">
      <c r="D619" s="8"/>
      <c r="E619" s="8"/>
      <c r="F619" s="8"/>
      <c r="G619" s="8"/>
      <c r="H619" s="8"/>
      <c r="I619" s="12"/>
      <c r="J619" s="12"/>
      <c r="K619" s="12"/>
      <c r="L619" s="12"/>
      <c r="M619" s="12"/>
      <c r="N619" s="12"/>
      <c r="O619" s="12"/>
      <c r="P619" s="12"/>
      <c r="Q619" s="12"/>
    </row>
    <row r="620" spans="4:17" x14ac:dyDescent="0.35">
      <c r="D620" s="8"/>
      <c r="E620" s="8"/>
      <c r="F620" s="8"/>
      <c r="G620" s="8"/>
      <c r="H620" s="8"/>
      <c r="I620" s="12"/>
      <c r="J620" s="12"/>
      <c r="K620" s="12"/>
      <c r="L620" s="12"/>
      <c r="M620" s="12"/>
      <c r="N620" s="12"/>
      <c r="O620" s="12"/>
      <c r="P620" s="12"/>
      <c r="Q620" s="12"/>
    </row>
    <row r="621" spans="4:17" x14ac:dyDescent="0.35">
      <c r="D621" s="8"/>
      <c r="E621" s="8"/>
      <c r="F621" s="8"/>
      <c r="G621" s="8"/>
      <c r="H621" s="8"/>
      <c r="I621" s="12"/>
      <c r="J621" s="12"/>
      <c r="K621" s="12"/>
      <c r="L621" s="12"/>
      <c r="M621" s="12"/>
      <c r="N621" s="12"/>
      <c r="O621" s="12"/>
      <c r="P621" s="12"/>
      <c r="Q621" s="12"/>
    </row>
    <row r="622" spans="4:17" x14ac:dyDescent="0.35">
      <c r="D622" s="8"/>
      <c r="E622" s="8"/>
      <c r="F622" s="8"/>
      <c r="G622" s="8"/>
      <c r="H622" s="8"/>
      <c r="I622" s="12"/>
      <c r="J622" s="12"/>
      <c r="K622" s="12"/>
      <c r="L622" s="12"/>
      <c r="M622" s="12"/>
      <c r="N622" s="12"/>
      <c r="O622" s="12"/>
      <c r="P622" s="12"/>
      <c r="Q622" s="12"/>
    </row>
    <row r="623" spans="4:17" x14ac:dyDescent="0.35">
      <c r="D623" s="8"/>
      <c r="E623" s="8"/>
      <c r="F623" s="8"/>
      <c r="G623" s="8"/>
      <c r="H623" s="8"/>
      <c r="I623" s="12"/>
      <c r="J623" s="12"/>
      <c r="K623" s="12"/>
      <c r="L623" s="12"/>
      <c r="M623" s="12"/>
      <c r="N623" s="12"/>
      <c r="O623" s="12"/>
      <c r="P623" s="12"/>
      <c r="Q623" s="12"/>
    </row>
    <row r="624" spans="4:17" x14ac:dyDescent="0.35">
      <c r="D624" s="8"/>
      <c r="E624" s="8"/>
      <c r="F624" s="8"/>
      <c r="G624" s="8"/>
      <c r="H624" s="8"/>
      <c r="I624" s="12"/>
      <c r="J624" s="12"/>
      <c r="K624" s="12"/>
      <c r="L624" s="12"/>
      <c r="M624" s="12"/>
      <c r="N624" s="12"/>
      <c r="O624" s="12"/>
      <c r="P624" s="12"/>
      <c r="Q624" s="12"/>
    </row>
    <row r="625" spans="4:17" x14ac:dyDescent="0.35">
      <c r="D625" s="8"/>
      <c r="E625" s="8"/>
      <c r="F625" s="8"/>
      <c r="G625" s="8"/>
      <c r="H625" s="8"/>
      <c r="I625" s="12"/>
      <c r="J625" s="12"/>
      <c r="K625" s="12"/>
      <c r="L625" s="12"/>
      <c r="M625" s="12"/>
      <c r="N625" s="12"/>
      <c r="O625" s="12"/>
      <c r="P625" s="12"/>
      <c r="Q625" s="12"/>
    </row>
    <row r="626" spans="4:17" x14ac:dyDescent="0.35">
      <c r="D626" s="8"/>
      <c r="E626" s="8"/>
      <c r="F626" s="8"/>
      <c r="G626" s="8"/>
      <c r="H626" s="8"/>
      <c r="I626" s="12"/>
      <c r="J626" s="12"/>
      <c r="K626" s="12"/>
      <c r="L626" s="12"/>
      <c r="M626" s="12"/>
      <c r="N626" s="12"/>
      <c r="O626" s="12"/>
      <c r="P626" s="12"/>
      <c r="Q626" s="12"/>
    </row>
    <row r="627" spans="4:17" x14ac:dyDescent="0.35">
      <c r="D627" s="8"/>
      <c r="E627" s="8"/>
      <c r="F627" s="8"/>
      <c r="G627" s="8"/>
      <c r="H627" s="8"/>
      <c r="I627" s="12"/>
      <c r="J627" s="12"/>
      <c r="K627" s="12"/>
      <c r="L627" s="12"/>
      <c r="M627" s="12"/>
      <c r="N627" s="12"/>
      <c r="O627" s="12"/>
      <c r="P627" s="12"/>
      <c r="Q627" s="12"/>
    </row>
    <row r="628" spans="4:17" x14ac:dyDescent="0.35">
      <c r="D628" s="8"/>
      <c r="E628" s="8"/>
      <c r="F628" s="8"/>
      <c r="G628" s="8"/>
      <c r="H628" s="8"/>
      <c r="I628" s="12"/>
      <c r="J628" s="12"/>
      <c r="K628" s="12"/>
      <c r="L628" s="12"/>
      <c r="M628" s="12"/>
      <c r="N628" s="12"/>
      <c r="O628" s="12"/>
      <c r="P628" s="12"/>
      <c r="Q628" s="12"/>
    </row>
    <row r="629" spans="4:17" x14ac:dyDescent="0.35">
      <c r="D629" s="8"/>
      <c r="E629" s="8"/>
      <c r="F629" s="8"/>
      <c r="G629" s="8"/>
      <c r="H629" s="8"/>
      <c r="I629" s="12"/>
      <c r="J629" s="12"/>
      <c r="K629" s="12"/>
      <c r="L629" s="12"/>
      <c r="M629" s="12"/>
      <c r="N629" s="12"/>
      <c r="O629" s="12"/>
      <c r="P629" s="12"/>
      <c r="Q629" s="12"/>
    </row>
    <row r="630" spans="4:17" x14ac:dyDescent="0.35">
      <c r="D630" s="8"/>
      <c r="E630" s="8"/>
      <c r="F630" s="8"/>
      <c r="G630" s="8"/>
      <c r="H630" s="8"/>
      <c r="I630" s="12"/>
      <c r="J630" s="12"/>
      <c r="K630" s="12"/>
      <c r="L630" s="12"/>
      <c r="M630" s="12"/>
      <c r="N630" s="12"/>
      <c r="O630" s="12"/>
      <c r="P630" s="12"/>
      <c r="Q630" s="12"/>
    </row>
    <row r="631" spans="4:17" x14ac:dyDescent="0.35">
      <c r="D631" s="8"/>
      <c r="E631" s="8"/>
      <c r="F631" s="8"/>
      <c r="G631" s="8"/>
      <c r="H631" s="8"/>
      <c r="I631" s="12"/>
      <c r="J631" s="12"/>
      <c r="K631" s="12"/>
      <c r="L631" s="12"/>
      <c r="M631" s="12"/>
      <c r="N631" s="12"/>
      <c r="O631" s="12"/>
      <c r="P631" s="12"/>
      <c r="Q631" s="12"/>
    </row>
    <row r="632" spans="4:17" x14ac:dyDescent="0.35">
      <c r="D632" s="8"/>
      <c r="E632" s="8"/>
      <c r="F632" s="8"/>
      <c r="G632" s="8"/>
      <c r="H632" s="8"/>
      <c r="I632" s="12"/>
      <c r="J632" s="12"/>
      <c r="K632" s="12"/>
      <c r="L632" s="12"/>
      <c r="M632" s="12"/>
      <c r="N632" s="12"/>
      <c r="O632" s="12"/>
      <c r="P632" s="12"/>
      <c r="Q632" s="12"/>
    </row>
    <row r="633" spans="4:17" x14ac:dyDescent="0.35">
      <c r="D633" s="8"/>
      <c r="E633" s="8"/>
      <c r="F633" s="8"/>
      <c r="G633" s="8"/>
      <c r="H633" s="8"/>
      <c r="I633" s="12"/>
      <c r="J633" s="12"/>
      <c r="K633" s="12"/>
      <c r="L633" s="12"/>
      <c r="M633" s="12"/>
      <c r="N633" s="12"/>
      <c r="O633" s="12"/>
      <c r="P633" s="12"/>
      <c r="Q633" s="12"/>
    </row>
    <row r="634" spans="4:17" x14ac:dyDescent="0.35">
      <c r="D634" s="8"/>
      <c r="E634" s="8"/>
      <c r="F634" s="8"/>
      <c r="G634" s="8"/>
      <c r="H634" s="8"/>
      <c r="I634" s="12"/>
      <c r="J634" s="12"/>
      <c r="K634" s="12"/>
      <c r="L634" s="12"/>
      <c r="M634" s="12"/>
      <c r="N634" s="12"/>
      <c r="O634" s="12"/>
      <c r="P634" s="12"/>
      <c r="Q634" s="12"/>
    </row>
    <row r="635" spans="4:17" x14ac:dyDescent="0.35">
      <c r="D635" s="8"/>
      <c r="E635" s="8"/>
      <c r="F635" s="8"/>
      <c r="G635" s="8"/>
      <c r="H635" s="8"/>
      <c r="I635" s="12"/>
      <c r="J635" s="12"/>
      <c r="K635" s="12"/>
      <c r="L635" s="12"/>
      <c r="M635" s="12"/>
      <c r="N635" s="12"/>
      <c r="O635" s="12"/>
      <c r="P635" s="12"/>
      <c r="Q635" s="12"/>
    </row>
    <row r="636" spans="4:17" x14ac:dyDescent="0.35">
      <c r="D636" s="8"/>
      <c r="E636" s="8"/>
      <c r="F636" s="8"/>
      <c r="G636" s="8"/>
      <c r="H636" s="8"/>
      <c r="I636" s="12"/>
      <c r="J636" s="12"/>
      <c r="K636" s="12"/>
      <c r="L636" s="12"/>
      <c r="M636" s="12"/>
      <c r="N636" s="12"/>
      <c r="O636" s="12"/>
      <c r="P636" s="12"/>
      <c r="Q636" s="12"/>
    </row>
    <row r="637" spans="4:17" x14ac:dyDescent="0.35">
      <c r="D637" s="8"/>
      <c r="E637" s="8"/>
      <c r="F637" s="8"/>
      <c r="G637" s="8"/>
      <c r="H637" s="8"/>
      <c r="I637" s="12"/>
      <c r="J637" s="12"/>
      <c r="K637" s="12"/>
      <c r="L637" s="12"/>
      <c r="M637" s="12"/>
      <c r="N637" s="12"/>
      <c r="O637" s="12"/>
      <c r="P637" s="12"/>
      <c r="Q637" s="12"/>
    </row>
    <row r="638" spans="4:17" x14ac:dyDescent="0.35">
      <c r="D638" s="8"/>
      <c r="E638" s="8"/>
      <c r="F638" s="8"/>
      <c r="G638" s="8"/>
      <c r="H638" s="8"/>
      <c r="I638" s="12"/>
      <c r="J638" s="12"/>
      <c r="K638" s="12"/>
      <c r="L638" s="12"/>
      <c r="M638" s="12"/>
      <c r="N638" s="12"/>
      <c r="O638" s="12"/>
      <c r="P638" s="12"/>
      <c r="Q638" s="12"/>
    </row>
    <row r="639" spans="4:17" x14ac:dyDescent="0.35">
      <c r="D639" s="8"/>
      <c r="E639" s="8"/>
      <c r="F639" s="8"/>
      <c r="G639" s="8"/>
      <c r="H639" s="8"/>
      <c r="I639" s="12"/>
      <c r="J639" s="12"/>
      <c r="K639" s="12"/>
      <c r="L639" s="12"/>
      <c r="M639" s="12"/>
      <c r="N639" s="12"/>
      <c r="O639" s="12"/>
      <c r="P639" s="12"/>
      <c r="Q639" s="12"/>
    </row>
    <row r="640" spans="4:17" x14ac:dyDescent="0.35">
      <c r="D640" s="8"/>
      <c r="E640" s="8"/>
      <c r="F640" s="8"/>
      <c r="G640" s="8"/>
      <c r="H640" s="8"/>
      <c r="I640" s="12"/>
      <c r="J640" s="12"/>
      <c r="K640" s="12"/>
      <c r="L640" s="12"/>
      <c r="M640" s="12"/>
      <c r="N640" s="12"/>
      <c r="O640" s="12"/>
      <c r="P640" s="12"/>
      <c r="Q640" s="12"/>
    </row>
    <row r="641" spans="4:17" x14ac:dyDescent="0.35">
      <c r="D641" s="8"/>
      <c r="E641" s="8"/>
      <c r="F641" s="8"/>
      <c r="G641" s="8"/>
      <c r="H641" s="8"/>
      <c r="I641" s="12"/>
      <c r="J641" s="12"/>
      <c r="K641" s="12"/>
      <c r="L641" s="12"/>
      <c r="M641" s="12"/>
      <c r="N641" s="12"/>
      <c r="O641" s="12"/>
      <c r="P641" s="12"/>
      <c r="Q641" s="12"/>
    </row>
    <row r="642" spans="4:17" x14ac:dyDescent="0.35">
      <c r="D642" s="8"/>
      <c r="E642" s="8"/>
      <c r="F642" s="8"/>
      <c r="G642" s="8"/>
      <c r="H642" s="8"/>
      <c r="I642" s="12"/>
      <c r="J642" s="12"/>
      <c r="K642" s="12"/>
      <c r="L642" s="12"/>
      <c r="M642" s="12"/>
      <c r="N642" s="12"/>
      <c r="O642" s="12"/>
      <c r="P642" s="12"/>
      <c r="Q642" s="12"/>
    </row>
    <row r="643" spans="4:17" x14ac:dyDescent="0.35">
      <c r="D643" s="8"/>
      <c r="E643" s="8"/>
      <c r="F643" s="8"/>
      <c r="G643" s="8"/>
      <c r="H643" s="8"/>
      <c r="I643" s="12"/>
      <c r="J643" s="12"/>
      <c r="K643" s="12"/>
      <c r="L643" s="12"/>
      <c r="M643" s="12"/>
      <c r="N643" s="12"/>
      <c r="O643" s="12"/>
      <c r="P643" s="12"/>
      <c r="Q643" s="12"/>
    </row>
    <row r="644" spans="4:17" x14ac:dyDescent="0.35">
      <c r="D644" s="8"/>
      <c r="E644" s="8"/>
      <c r="F644" s="8"/>
      <c r="G644" s="8"/>
      <c r="H644" s="8"/>
      <c r="I644" s="12"/>
      <c r="J644" s="12"/>
      <c r="K644" s="12"/>
      <c r="L644" s="12"/>
      <c r="M644" s="12"/>
      <c r="N644" s="12"/>
      <c r="O644" s="12"/>
      <c r="P644" s="12"/>
      <c r="Q644" s="12"/>
    </row>
    <row r="645" spans="4:17" x14ac:dyDescent="0.35">
      <c r="D645" s="8"/>
      <c r="E645" s="8"/>
      <c r="F645" s="8"/>
      <c r="G645" s="8"/>
      <c r="H645" s="8"/>
      <c r="I645" s="12"/>
      <c r="J645" s="12"/>
      <c r="K645" s="12"/>
      <c r="L645" s="12"/>
      <c r="M645" s="12"/>
      <c r="N645" s="12"/>
      <c r="O645" s="12"/>
      <c r="P645" s="12"/>
      <c r="Q645" s="12"/>
    </row>
    <row r="646" spans="4:17" x14ac:dyDescent="0.35">
      <c r="D646" s="8"/>
      <c r="E646" s="8"/>
      <c r="F646" s="8"/>
      <c r="G646" s="8"/>
      <c r="H646" s="8"/>
      <c r="I646" s="12"/>
      <c r="J646" s="12"/>
      <c r="K646" s="12"/>
      <c r="L646" s="12"/>
      <c r="M646" s="12"/>
      <c r="N646" s="12"/>
      <c r="O646" s="12"/>
      <c r="P646" s="12"/>
      <c r="Q646" s="12"/>
    </row>
    <row r="647" spans="4:17" x14ac:dyDescent="0.35">
      <c r="D647" s="8"/>
      <c r="E647" s="8"/>
      <c r="F647" s="8"/>
      <c r="G647" s="8"/>
      <c r="H647" s="8"/>
      <c r="I647" s="12"/>
      <c r="J647" s="12"/>
      <c r="K647" s="12"/>
      <c r="L647" s="12"/>
      <c r="M647" s="12"/>
      <c r="N647" s="12"/>
      <c r="O647" s="12"/>
      <c r="P647" s="12"/>
      <c r="Q647" s="12"/>
    </row>
    <row r="648" spans="4:17" x14ac:dyDescent="0.35">
      <c r="D648" s="8"/>
      <c r="E648" s="8"/>
      <c r="F648" s="8"/>
      <c r="G648" s="8"/>
      <c r="H648" s="8"/>
      <c r="I648" s="12"/>
      <c r="J648" s="12"/>
      <c r="K648" s="12"/>
      <c r="L648" s="12"/>
      <c r="M648" s="12"/>
      <c r="N648" s="12"/>
      <c r="O648" s="12"/>
      <c r="P648" s="12"/>
      <c r="Q648" s="12"/>
    </row>
    <row r="649" spans="4:17" x14ac:dyDescent="0.35">
      <c r="D649" s="8"/>
      <c r="E649" s="8"/>
      <c r="F649" s="8"/>
      <c r="G649" s="8"/>
      <c r="H649" s="8"/>
      <c r="I649" s="12"/>
      <c r="J649" s="12"/>
      <c r="K649" s="12"/>
      <c r="L649" s="12"/>
      <c r="M649" s="12"/>
      <c r="N649" s="12"/>
      <c r="O649" s="12"/>
      <c r="P649" s="12"/>
      <c r="Q649" s="12"/>
    </row>
    <row r="650" spans="4:17" x14ac:dyDescent="0.35">
      <c r="D650" s="8"/>
      <c r="E650" s="8"/>
      <c r="F650" s="8"/>
      <c r="G650" s="8"/>
      <c r="H650" s="8"/>
      <c r="I650" s="12"/>
      <c r="J650" s="12"/>
      <c r="K650" s="12"/>
      <c r="L650" s="12"/>
      <c r="M650" s="12"/>
      <c r="N650" s="12"/>
      <c r="O650" s="12"/>
      <c r="P650" s="12"/>
      <c r="Q650" s="12"/>
    </row>
    <row r="651" spans="4:17" x14ac:dyDescent="0.35">
      <c r="D651" s="8"/>
      <c r="E651" s="8"/>
      <c r="F651" s="8"/>
      <c r="G651" s="8"/>
      <c r="H651" s="8"/>
      <c r="I651" s="12"/>
      <c r="J651" s="12"/>
      <c r="K651" s="12"/>
      <c r="L651" s="12"/>
      <c r="M651" s="12"/>
      <c r="N651" s="12"/>
      <c r="O651" s="12"/>
      <c r="P651" s="12"/>
      <c r="Q651" s="12"/>
    </row>
    <row r="652" spans="4:17" x14ac:dyDescent="0.35">
      <c r="D652" s="8"/>
      <c r="E652" s="8"/>
      <c r="F652" s="8"/>
      <c r="G652" s="8"/>
      <c r="H652" s="8"/>
      <c r="I652" s="12"/>
      <c r="J652" s="12"/>
      <c r="K652" s="12"/>
      <c r="L652" s="12"/>
      <c r="M652" s="12"/>
      <c r="N652" s="12"/>
      <c r="O652" s="12"/>
      <c r="P652" s="12"/>
      <c r="Q652" s="12"/>
    </row>
    <row r="653" spans="4:17" x14ac:dyDescent="0.35">
      <c r="D653" s="8"/>
      <c r="E653" s="8"/>
      <c r="F653" s="8"/>
      <c r="G653" s="8"/>
      <c r="H653" s="8"/>
      <c r="I653" s="12"/>
      <c r="J653" s="12"/>
      <c r="K653" s="12"/>
      <c r="L653" s="12"/>
      <c r="M653" s="12"/>
      <c r="N653" s="12"/>
      <c r="O653" s="12"/>
      <c r="P653" s="12"/>
      <c r="Q653" s="12"/>
    </row>
    <row r="654" spans="4:17" x14ac:dyDescent="0.35">
      <c r="D654" s="8"/>
      <c r="E654" s="8"/>
      <c r="F654" s="8"/>
      <c r="G654" s="8"/>
      <c r="H654" s="8"/>
      <c r="I654" s="12"/>
      <c r="J654" s="12"/>
      <c r="K654" s="12"/>
      <c r="L654" s="12"/>
      <c r="M654" s="12"/>
      <c r="N654" s="12"/>
      <c r="O654" s="12"/>
      <c r="P654" s="12"/>
      <c r="Q654" s="12"/>
    </row>
    <row r="655" spans="4:17" x14ac:dyDescent="0.35">
      <c r="D655" s="8"/>
      <c r="E655" s="8"/>
      <c r="F655" s="8"/>
      <c r="G655" s="8"/>
      <c r="H655" s="8"/>
      <c r="I655" s="12"/>
      <c r="J655" s="12"/>
      <c r="K655" s="12"/>
      <c r="L655" s="12"/>
      <c r="M655" s="12"/>
      <c r="N655" s="12"/>
      <c r="O655" s="12"/>
      <c r="P655" s="12"/>
      <c r="Q655" s="12"/>
    </row>
    <row r="656" spans="4:17" x14ac:dyDescent="0.35">
      <c r="D656" s="8"/>
      <c r="E656" s="8"/>
      <c r="F656" s="8"/>
      <c r="G656" s="8"/>
      <c r="H656" s="8"/>
      <c r="I656" s="12"/>
      <c r="J656" s="12"/>
      <c r="K656" s="12"/>
      <c r="L656" s="12"/>
      <c r="M656" s="12"/>
      <c r="N656" s="12"/>
      <c r="O656" s="12"/>
      <c r="P656" s="12"/>
      <c r="Q656" s="12"/>
    </row>
    <row r="657" spans="4:17" x14ac:dyDescent="0.35">
      <c r="D657" s="8"/>
      <c r="E657" s="8"/>
      <c r="F657" s="8"/>
      <c r="G657" s="8"/>
      <c r="H657" s="8"/>
      <c r="I657" s="12"/>
      <c r="J657" s="12"/>
      <c r="K657" s="12"/>
      <c r="L657" s="12"/>
      <c r="M657" s="12"/>
      <c r="N657" s="12"/>
      <c r="O657" s="12"/>
      <c r="P657" s="12"/>
      <c r="Q657" s="12"/>
    </row>
    <row r="658" spans="4:17" x14ac:dyDescent="0.35">
      <c r="D658" s="8"/>
      <c r="E658" s="8"/>
      <c r="F658" s="8"/>
      <c r="G658" s="8"/>
      <c r="H658" s="8"/>
      <c r="I658" s="12"/>
      <c r="J658" s="12"/>
      <c r="K658" s="12"/>
      <c r="L658" s="12"/>
      <c r="M658" s="12"/>
      <c r="N658" s="12"/>
      <c r="O658" s="12"/>
      <c r="P658" s="12"/>
      <c r="Q658" s="12"/>
    </row>
    <row r="659" spans="4:17" x14ac:dyDescent="0.35">
      <c r="D659" s="8"/>
      <c r="E659" s="8"/>
      <c r="F659" s="8"/>
      <c r="G659" s="8"/>
      <c r="H659" s="8"/>
      <c r="I659" s="12"/>
      <c r="J659" s="12"/>
      <c r="K659" s="12"/>
      <c r="L659" s="12"/>
      <c r="M659" s="12"/>
      <c r="N659" s="12"/>
      <c r="O659" s="12"/>
      <c r="P659" s="12"/>
      <c r="Q659" s="12"/>
    </row>
    <row r="660" spans="4:17" x14ac:dyDescent="0.35">
      <c r="D660" s="8"/>
      <c r="E660" s="8"/>
      <c r="F660" s="8"/>
      <c r="G660" s="8"/>
      <c r="H660" s="8"/>
      <c r="I660" s="12"/>
      <c r="J660" s="12"/>
      <c r="K660" s="12"/>
      <c r="L660" s="12"/>
      <c r="M660" s="12"/>
      <c r="N660" s="12"/>
      <c r="O660" s="12"/>
      <c r="P660" s="12"/>
      <c r="Q660" s="12"/>
    </row>
    <row r="661" spans="4:17" x14ac:dyDescent="0.35">
      <c r="D661" s="8"/>
      <c r="E661" s="8"/>
      <c r="F661" s="8"/>
      <c r="G661" s="8"/>
      <c r="H661" s="8"/>
      <c r="I661" s="12"/>
      <c r="J661" s="12"/>
      <c r="K661" s="12"/>
      <c r="L661" s="12"/>
      <c r="M661" s="12"/>
      <c r="N661" s="12"/>
      <c r="O661" s="12"/>
      <c r="P661" s="12"/>
      <c r="Q661" s="12"/>
    </row>
    <row r="662" spans="4:17" x14ac:dyDescent="0.35">
      <c r="D662" s="8"/>
      <c r="E662" s="8"/>
      <c r="F662" s="8"/>
      <c r="G662" s="8"/>
      <c r="H662" s="8"/>
      <c r="I662" s="12"/>
      <c r="J662" s="12"/>
      <c r="K662" s="12"/>
      <c r="L662" s="12"/>
      <c r="M662" s="12"/>
      <c r="N662" s="12"/>
      <c r="O662" s="12"/>
      <c r="P662" s="12"/>
      <c r="Q662" s="12"/>
    </row>
    <row r="663" spans="4:17" x14ac:dyDescent="0.35">
      <c r="D663" s="8"/>
      <c r="E663" s="8"/>
      <c r="F663" s="8"/>
      <c r="G663" s="8"/>
      <c r="H663" s="8"/>
      <c r="I663" s="12"/>
      <c r="J663" s="12"/>
      <c r="K663" s="12"/>
      <c r="L663" s="12"/>
      <c r="M663" s="12"/>
      <c r="N663" s="12"/>
      <c r="O663" s="12"/>
      <c r="P663" s="12"/>
      <c r="Q663" s="12"/>
    </row>
    <row r="664" spans="4:17" x14ac:dyDescent="0.35">
      <c r="D664" s="8"/>
      <c r="E664" s="8"/>
      <c r="F664" s="8"/>
      <c r="G664" s="8"/>
      <c r="H664" s="8"/>
      <c r="I664" s="12"/>
      <c r="J664" s="12"/>
      <c r="K664" s="12"/>
      <c r="L664" s="12"/>
      <c r="M664" s="12"/>
      <c r="N664" s="12"/>
      <c r="O664" s="12"/>
      <c r="P664" s="12"/>
      <c r="Q664" s="12"/>
    </row>
    <row r="665" spans="4:17" x14ac:dyDescent="0.35">
      <c r="D665" s="8"/>
      <c r="E665" s="8"/>
      <c r="F665" s="8"/>
      <c r="G665" s="8"/>
      <c r="H665" s="8"/>
      <c r="I665" s="12"/>
      <c r="J665" s="12"/>
      <c r="K665" s="12"/>
      <c r="L665" s="12"/>
      <c r="M665" s="12"/>
      <c r="N665" s="12"/>
      <c r="O665" s="12"/>
      <c r="P665" s="12"/>
      <c r="Q665" s="12"/>
    </row>
    <row r="666" spans="4:17" x14ac:dyDescent="0.35">
      <c r="D666" s="8"/>
      <c r="E666" s="8"/>
      <c r="F666" s="8"/>
      <c r="G666" s="8"/>
      <c r="H666" s="8"/>
      <c r="I666" s="12"/>
      <c r="J666" s="12"/>
      <c r="K666" s="12"/>
      <c r="L666" s="12"/>
      <c r="M666" s="12"/>
      <c r="N666" s="12"/>
      <c r="O666" s="12"/>
      <c r="P666" s="12"/>
      <c r="Q666" s="12"/>
    </row>
    <row r="667" spans="4:17" x14ac:dyDescent="0.35">
      <c r="D667" s="8"/>
      <c r="E667" s="8"/>
      <c r="F667" s="8"/>
      <c r="G667" s="8"/>
      <c r="H667" s="8"/>
      <c r="I667" s="12"/>
      <c r="J667" s="12"/>
      <c r="K667" s="12"/>
      <c r="L667" s="12"/>
      <c r="M667" s="12"/>
      <c r="N667" s="12"/>
      <c r="O667" s="12"/>
      <c r="P667" s="12"/>
      <c r="Q667" s="12"/>
    </row>
    <row r="668" spans="4:17" x14ac:dyDescent="0.35">
      <c r="D668" s="8"/>
      <c r="E668" s="8"/>
      <c r="F668" s="8"/>
      <c r="G668" s="8"/>
      <c r="H668" s="8"/>
      <c r="I668" s="12"/>
      <c r="J668" s="12"/>
      <c r="K668" s="12"/>
      <c r="L668" s="12"/>
      <c r="M668" s="12"/>
      <c r="N668" s="12"/>
      <c r="O668" s="12"/>
      <c r="P668" s="12"/>
      <c r="Q668" s="12"/>
    </row>
    <row r="669" spans="4:17" x14ac:dyDescent="0.35">
      <c r="D669" s="8"/>
      <c r="E669" s="8"/>
      <c r="F669" s="8"/>
      <c r="G669" s="8"/>
      <c r="H669" s="8"/>
      <c r="I669" s="12"/>
      <c r="J669" s="12"/>
      <c r="K669" s="12"/>
      <c r="L669" s="12"/>
      <c r="M669" s="12"/>
      <c r="N669" s="12"/>
      <c r="O669" s="12"/>
      <c r="P669" s="12"/>
      <c r="Q669" s="12"/>
    </row>
    <row r="670" spans="4:17" x14ac:dyDescent="0.35">
      <c r="D670" s="8"/>
      <c r="E670" s="8"/>
      <c r="F670" s="8"/>
      <c r="G670" s="8"/>
      <c r="H670" s="8"/>
      <c r="I670" s="12"/>
      <c r="J670" s="12"/>
      <c r="K670" s="12"/>
      <c r="L670" s="12"/>
      <c r="M670" s="12"/>
      <c r="N670" s="12"/>
      <c r="O670" s="12"/>
      <c r="P670" s="12"/>
      <c r="Q670" s="12"/>
    </row>
    <row r="671" spans="4:17" x14ac:dyDescent="0.35">
      <c r="D671" s="8"/>
      <c r="E671" s="8"/>
      <c r="F671" s="8"/>
      <c r="G671" s="8"/>
      <c r="H671" s="8"/>
      <c r="I671" s="12"/>
      <c r="J671" s="12"/>
      <c r="K671" s="12"/>
      <c r="L671" s="12"/>
      <c r="M671" s="12"/>
      <c r="N671" s="12"/>
      <c r="O671" s="12"/>
      <c r="P671" s="12"/>
      <c r="Q671" s="12"/>
    </row>
    <row r="672" spans="4:17" x14ac:dyDescent="0.35">
      <c r="D672" s="8"/>
      <c r="E672" s="8"/>
      <c r="F672" s="8"/>
      <c r="G672" s="8"/>
      <c r="H672" s="8"/>
      <c r="I672" s="12"/>
      <c r="J672" s="12"/>
      <c r="K672" s="12"/>
      <c r="L672" s="12"/>
      <c r="M672" s="12"/>
      <c r="N672" s="12"/>
      <c r="O672" s="12"/>
      <c r="P672" s="12"/>
      <c r="Q672" s="12"/>
    </row>
    <row r="673" spans="4:17" x14ac:dyDescent="0.35">
      <c r="D673" s="8"/>
      <c r="E673" s="8"/>
      <c r="F673" s="8"/>
      <c r="G673" s="8"/>
      <c r="H673" s="8"/>
      <c r="I673" s="12"/>
      <c r="J673" s="12"/>
      <c r="K673" s="12"/>
      <c r="L673" s="12"/>
      <c r="M673" s="12"/>
      <c r="N673" s="12"/>
      <c r="O673" s="12"/>
      <c r="P673" s="12"/>
      <c r="Q673" s="12"/>
    </row>
    <row r="674" spans="4:17" x14ac:dyDescent="0.35">
      <c r="D674" s="8"/>
      <c r="E674" s="8"/>
      <c r="F674" s="8"/>
      <c r="G674" s="8"/>
      <c r="H674" s="8"/>
      <c r="I674" s="12"/>
      <c r="J674" s="12"/>
      <c r="K674" s="12"/>
      <c r="L674" s="12"/>
      <c r="M674" s="12"/>
      <c r="N674" s="12"/>
      <c r="O674" s="12"/>
      <c r="P674" s="12"/>
      <c r="Q674" s="12"/>
    </row>
    <row r="675" spans="4:17" x14ac:dyDescent="0.35">
      <c r="D675" s="8"/>
      <c r="E675" s="8"/>
      <c r="F675" s="8"/>
      <c r="G675" s="8"/>
      <c r="H675" s="8"/>
      <c r="I675" s="12"/>
      <c r="J675" s="12"/>
      <c r="K675" s="12"/>
      <c r="L675" s="12"/>
      <c r="M675" s="12"/>
      <c r="N675" s="12"/>
      <c r="O675" s="12"/>
      <c r="P675" s="12"/>
      <c r="Q675" s="12"/>
    </row>
    <row r="676" spans="4:17" x14ac:dyDescent="0.35">
      <c r="D676" s="8"/>
      <c r="E676" s="8"/>
      <c r="F676" s="8"/>
      <c r="G676" s="8"/>
      <c r="H676" s="8"/>
      <c r="I676" s="12"/>
      <c r="J676" s="12"/>
      <c r="K676" s="12"/>
      <c r="L676" s="12"/>
      <c r="M676" s="12"/>
      <c r="N676" s="12"/>
      <c r="O676" s="12"/>
      <c r="P676" s="12"/>
      <c r="Q676" s="12"/>
    </row>
    <row r="677" spans="4:17" x14ac:dyDescent="0.35">
      <c r="D677" s="8"/>
      <c r="E677" s="8"/>
      <c r="F677" s="8"/>
      <c r="G677" s="8"/>
      <c r="H677" s="8"/>
      <c r="I677" s="12"/>
      <c r="J677" s="12"/>
      <c r="K677" s="12"/>
      <c r="L677" s="12"/>
      <c r="M677" s="12"/>
      <c r="N677" s="12"/>
      <c r="O677" s="12"/>
      <c r="P677" s="12"/>
      <c r="Q677" s="12"/>
    </row>
    <row r="678" spans="4:17" x14ac:dyDescent="0.35">
      <c r="D678" s="8"/>
      <c r="E678" s="8"/>
      <c r="F678" s="8"/>
      <c r="G678" s="8"/>
      <c r="H678" s="8"/>
      <c r="I678" s="12"/>
      <c r="J678" s="12"/>
      <c r="K678" s="12"/>
      <c r="L678" s="12"/>
      <c r="M678" s="12"/>
      <c r="N678" s="12"/>
      <c r="O678" s="12"/>
      <c r="P678" s="12"/>
      <c r="Q678" s="12"/>
    </row>
    <row r="679" spans="4:17" x14ac:dyDescent="0.35">
      <c r="D679" s="8"/>
      <c r="E679" s="8"/>
      <c r="F679" s="8"/>
      <c r="G679" s="8"/>
      <c r="H679" s="8"/>
      <c r="I679" s="12"/>
      <c r="J679" s="12"/>
      <c r="K679" s="12"/>
      <c r="L679" s="12"/>
      <c r="M679" s="12"/>
      <c r="N679" s="12"/>
      <c r="O679" s="12"/>
      <c r="P679" s="12"/>
      <c r="Q679" s="12"/>
    </row>
    <row r="680" spans="4:17" x14ac:dyDescent="0.35">
      <c r="D680" s="8"/>
      <c r="E680" s="8"/>
      <c r="F680" s="8"/>
      <c r="G680" s="8"/>
      <c r="H680" s="8"/>
      <c r="I680" s="12"/>
      <c r="J680" s="12"/>
      <c r="K680" s="12"/>
      <c r="L680" s="12"/>
      <c r="M680" s="12"/>
      <c r="N680" s="12"/>
      <c r="O680" s="12"/>
      <c r="P680" s="12"/>
      <c r="Q680" s="12"/>
    </row>
    <row r="681" spans="4:17" x14ac:dyDescent="0.35">
      <c r="D681" s="8"/>
      <c r="E681" s="8"/>
      <c r="F681" s="8"/>
      <c r="G681" s="8"/>
      <c r="H681" s="8"/>
      <c r="I681" s="12"/>
      <c r="J681" s="12"/>
      <c r="K681" s="12"/>
      <c r="L681" s="12"/>
      <c r="M681" s="12"/>
      <c r="N681" s="12"/>
      <c r="O681" s="12"/>
      <c r="P681" s="12"/>
      <c r="Q681" s="12"/>
    </row>
    <row r="682" spans="4:17" x14ac:dyDescent="0.35">
      <c r="D682" s="8"/>
      <c r="E682" s="8"/>
      <c r="F682" s="8"/>
      <c r="G682" s="8"/>
      <c r="H682" s="8"/>
      <c r="I682" s="12"/>
      <c r="J682" s="12"/>
      <c r="K682" s="12"/>
      <c r="L682" s="12"/>
      <c r="M682" s="12"/>
      <c r="N682" s="12"/>
      <c r="O682" s="12"/>
      <c r="P682" s="12"/>
      <c r="Q682" s="12"/>
    </row>
    <row r="683" spans="4:17" x14ac:dyDescent="0.35">
      <c r="D683" s="8"/>
      <c r="E683" s="8"/>
      <c r="F683" s="8"/>
      <c r="G683" s="8"/>
      <c r="H683" s="8"/>
      <c r="I683" s="12"/>
      <c r="J683" s="12"/>
      <c r="K683" s="12"/>
      <c r="L683" s="12"/>
      <c r="M683" s="12"/>
      <c r="N683" s="12"/>
      <c r="O683" s="12"/>
      <c r="P683" s="12"/>
      <c r="Q683" s="12"/>
    </row>
    <row r="684" spans="4:17" x14ac:dyDescent="0.35">
      <c r="D684" s="8"/>
      <c r="E684" s="8"/>
      <c r="F684" s="8"/>
      <c r="G684" s="8"/>
      <c r="H684" s="8"/>
      <c r="I684" s="12"/>
      <c r="J684" s="12"/>
      <c r="K684" s="12"/>
      <c r="L684" s="12"/>
      <c r="M684" s="12"/>
      <c r="N684" s="12"/>
      <c r="O684" s="12"/>
      <c r="P684" s="12"/>
      <c r="Q684" s="12"/>
    </row>
    <row r="685" spans="4:17" x14ac:dyDescent="0.35">
      <c r="D685" s="8"/>
      <c r="E685" s="8"/>
      <c r="F685" s="8"/>
      <c r="G685" s="8"/>
      <c r="H685" s="8"/>
      <c r="I685" s="12"/>
      <c r="J685" s="12"/>
      <c r="K685" s="12"/>
      <c r="L685" s="12"/>
      <c r="M685" s="12"/>
      <c r="N685" s="12"/>
      <c r="O685" s="12"/>
      <c r="P685" s="12"/>
      <c r="Q685" s="12"/>
    </row>
    <row r="686" spans="4:17" x14ac:dyDescent="0.35">
      <c r="D686" s="8"/>
      <c r="E686" s="8"/>
      <c r="F686" s="8"/>
      <c r="G686" s="8"/>
      <c r="H686" s="8"/>
      <c r="I686" s="12"/>
      <c r="J686" s="12"/>
      <c r="K686" s="12"/>
      <c r="L686" s="12"/>
      <c r="M686" s="12"/>
      <c r="N686" s="12"/>
      <c r="O686" s="12"/>
      <c r="P686" s="12"/>
      <c r="Q686" s="12"/>
    </row>
    <row r="687" spans="4:17" x14ac:dyDescent="0.35">
      <c r="D687" s="8"/>
      <c r="E687" s="8"/>
      <c r="F687" s="8"/>
      <c r="G687" s="8"/>
      <c r="H687" s="8"/>
      <c r="I687" s="12"/>
      <c r="J687" s="12"/>
      <c r="K687" s="12"/>
      <c r="L687" s="12"/>
      <c r="M687" s="12"/>
      <c r="N687" s="12"/>
      <c r="O687" s="12"/>
      <c r="P687" s="12"/>
      <c r="Q687" s="12"/>
    </row>
    <row r="688" spans="4:17" x14ac:dyDescent="0.35">
      <c r="D688" s="8"/>
      <c r="E688" s="8"/>
      <c r="F688" s="8"/>
      <c r="G688" s="8"/>
      <c r="H688" s="8"/>
      <c r="I688" s="12"/>
      <c r="J688" s="12"/>
      <c r="K688" s="12"/>
      <c r="L688" s="12"/>
      <c r="M688" s="12"/>
      <c r="N688" s="12"/>
      <c r="O688" s="12"/>
      <c r="P688" s="12"/>
      <c r="Q688" s="12"/>
    </row>
    <row r="689" spans="4:17" x14ac:dyDescent="0.35">
      <c r="D689" s="8"/>
      <c r="E689" s="8"/>
      <c r="F689" s="8"/>
      <c r="G689" s="8"/>
      <c r="H689" s="8"/>
      <c r="I689" s="12"/>
      <c r="J689" s="12"/>
      <c r="K689" s="12"/>
      <c r="L689" s="12"/>
      <c r="M689" s="12"/>
      <c r="N689" s="12"/>
      <c r="O689" s="12"/>
      <c r="P689" s="12"/>
      <c r="Q689" s="12"/>
    </row>
    <row r="690" spans="4:17" x14ac:dyDescent="0.35">
      <c r="D690" s="8"/>
      <c r="E690" s="8"/>
      <c r="F690" s="8"/>
      <c r="G690" s="8"/>
      <c r="H690" s="8"/>
      <c r="I690" s="12"/>
      <c r="J690" s="12"/>
      <c r="K690" s="12"/>
      <c r="L690" s="12"/>
      <c r="M690" s="12"/>
      <c r="N690" s="12"/>
      <c r="O690" s="12"/>
      <c r="P690" s="12"/>
      <c r="Q690" s="12"/>
    </row>
    <row r="691" spans="4:17" x14ac:dyDescent="0.35">
      <c r="D691" s="8"/>
      <c r="E691" s="8"/>
      <c r="F691" s="8"/>
      <c r="G691" s="8"/>
      <c r="H691" s="8"/>
      <c r="I691" s="12"/>
      <c r="J691" s="12"/>
      <c r="K691" s="12"/>
      <c r="L691" s="12"/>
      <c r="M691" s="12"/>
      <c r="N691" s="12"/>
      <c r="O691" s="12"/>
      <c r="P691" s="12"/>
      <c r="Q691" s="12"/>
    </row>
    <row r="692" spans="4:17" x14ac:dyDescent="0.35">
      <c r="D692" s="8"/>
      <c r="E692" s="8"/>
      <c r="F692" s="8"/>
      <c r="G692" s="8"/>
      <c r="H692" s="8"/>
      <c r="I692" s="12"/>
      <c r="J692" s="12"/>
      <c r="K692" s="12"/>
      <c r="L692" s="12"/>
      <c r="M692" s="12"/>
      <c r="N692" s="12"/>
      <c r="O692" s="12"/>
      <c r="P692" s="12"/>
      <c r="Q692" s="12"/>
    </row>
    <row r="693" spans="4:17" x14ac:dyDescent="0.35">
      <c r="D693" s="8"/>
      <c r="E693" s="8"/>
      <c r="F693" s="8"/>
      <c r="G693" s="8"/>
      <c r="H693" s="8"/>
      <c r="I693" s="12"/>
      <c r="J693" s="12"/>
      <c r="K693" s="12"/>
      <c r="L693" s="12"/>
      <c r="M693" s="12"/>
      <c r="N693" s="12"/>
      <c r="O693" s="12"/>
      <c r="P693" s="12"/>
      <c r="Q693" s="12"/>
    </row>
    <row r="694" spans="4:17" x14ac:dyDescent="0.35">
      <c r="D694" s="8"/>
      <c r="E694" s="8"/>
      <c r="F694" s="8"/>
      <c r="G694" s="8"/>
      <c r="H694" s="8"/>
      <c r="I694" s="12"/>
      <c r="J694" s="12"/>
      <c r="K694" s="12"/>
      <c r="L694" s="12"/>
      <c r="M694" s="12"/>
      <c r="N694" s="12"/>
      <c r="O694" s="12"/>
      <c r="P694" s="12"/>
      <c r="Q694" s="12"/>
    </row>
    <row r="695" spans="4:17" x14ac:dyDescent="0.35">
      <c r="D695" s="8"/>
      <c r="E695" s="8"/>
      <c r="F695" s="8"/>
      <c r="G695" s="8"/>
      <c r="H695" s="8"/>
      <c r="I695" s="12"/>
      <c r="J695" s="12"/>
      <c r="K695" s="12"/>
      <c r="L695" s="12"/>
      <c r="M695" s="12"/>
      <c r="N695" s="12"/>
      <c r="O695" s="12"/>
      <c r="P695" s="12"/>
      <c r="Q695" s="12"/>
    </row>
    <row r="696" spans="4:17" x14ac:dyDescent="0.35">
      <c r="D696" s="8"/>
      <c r="E696" s="8"/>
      <c r="F696" s="8"/>
      <c r="G696" s="8"/>
      <c r="H696" s="8"/>
      <c r="I696" s="12"/>
      <c r="J696" s="12"/>
      <c r="K696" s="12"/>
      <c r="L696" s="12"/>
      <c r="M696" s="12"/>
      <c r="N696" s="12"/>
      <c r="O696" s="12"/>
      <c r="P696" s="12"/>
      <c r="Q696" s="12"/>
    </row>
    <row r="697" spans="4:17" x14ac:dyDescent="0.35">
      <c r="D697" s="8"/>
      <c r="E697" s="8"/>
      <c r="F697" s="8"/>
      <c r="G697" s="8"/>
      <c r="H697" s="8"/>
      <c r="I697" s="12"/>
      <c r="J697" s="12"/>
      <c r="K697" s="12"/>
      <c r="L697" s="12"/>
      <c r="M697" s="12"/>
      <c r="N697" s="12"/>
      <c r="O697" s="12"/>
      <c r="P697" s="12"/>
      <c r="Q697" s="12"/>
    </row>
    <row r="698" spans="4:17" x14ac:dyDescent="0.35">
      <c r="D698" s="8"/>
      <c r="E698" s="8"/>
      <c r="F698" s="8"/>
      <c r="G698" s="8"/>
      <c r="H698" s="8"/>
      <c r="I698" s="12"/>
      <c r="J698" s="12"/>
      <c r="K698" s="12"/>
      <c r="L698" s="12"/>
      <c r="M698" s="12"/>
      <c r="N698" s="12"/>
      <c r="O698" s="12"/>
      <c r="P698" s="12"/>
      <c r="Q698" s="12"/>
    </row>
    <row r="699" spans="4:17" x14ac:dyDescent="0.35">
      <c r="D699" s="8"/>
      <c r="E699" s="8"/>
      <c r="F699" s="8"/>
      <c r="G699" s="8"/>
      <c r="H699" s="8"/>
      <c r="I699" s="12"/>
      <c r="J699" s="12"/>
      <c r="K699" s="12"/>
      <c r="L699" s="12"/>
      <c r="M699" s="12"/>
      <c r="N699" s="12"/>
      <c r="O699" s="12"/>
      <c r="P699" s="12"/>
      <c r="Q699" s="12"/>
    </row>
    <row r="700" spans="4:17" x14ac:dyDescent="0.35">
      <c r="D700" s="8"/>
      <c r="E700" s="8"/>
      <c r="F700" s="8"/>
      <c r="G700" s="8"/>
      <c r="H700" s="8"/>
      <c r="I700" s="12"/>
      <c r="J700" s="12"/>
      <c r="K700" s="12"/>
      <c r="L700" s="12"/>
      <c r="M700" s="12"/>
      <c r="N700" s="12"/>
      <c r="O700" s="12"/>
      <c r="P700" s="12"/>
      <c r="Q700" s="12"/>
    </row>
    <row r="701" spans="4:17" x14ac:dyDescent="0.35">
      <c r="D701" s="8"/>
      <c r="E701" s="8"/>
      <c r="F701" s="8"/>
      <c r="G701" s="8"/>
      <c r="H701" s="8"/>
      <c r="I701" s="12"/>
      <c r="J701" s="12"/>
      <c r="K701" s="12"/>
      <c r="L701" s="12"/>
      <c r="M701" s="12"/>
      <c r="N701" s="12"/>
      <c r="O701" s="12"/>
      <c r="P701" s="12"/>
      <c r="Q701" s="12"/>
    </row>
    <row r="702" spans="4:17" x14ac:dyDescent="0.35">
      <c r="D702" s="8"/>
      <c r="E702" s="8"/>
      <c r="F702" s="8"/>
      <c r="G702" s="8"/>
      <c r="H702" s="8"/>
      <c r="I702" s="12"/>
      <c r="J702" s="12"/>
      <c r="K702" s="12"/>
      <c r="L702" s="12"/>
      <c r="M702" s="12"/>
      <c r="N702" s="12"/>
      <c r="O702" s="12"/>
      <c r="P702" s="12"/>
      <c r="Q702" s="12"/>
    </row>
    <row r="703" spans="4:17" x14ac:dyDescent="0.35">
      <c r="D703" s="8"/>
      <c r="E703" s="8"/>
      <c r="F703" s="8"/>
      <c r="G703" s="8"/>
      <c r="H703" s="8"/>
      <c r="I703" s="12"/>
      <c r="J703" s="12"/>
      <c r="K703" s="12"/>
      <c r="L703" s="12"/>
      <c r="M703" s="12"/>
      <c r="N703" s="12"/>
      <c r="O703" s="12"/>
      <c r="P703" s="12"/>
      <c r="Q703" s="12"/>
    </row>
    <row r="704" spans="4:17" x14ac:dyDescent="0.35">
      <c r="D704" s="8"/>
      <c r="E704" s="8"/>
      <c r="F704" s="8"/>
      <c r="G704" s="8"/>
      <c r="H704" s="8"/>
      <c r="I704" s="12"/>
      <c r="J704" s="12"/>
      <c r="K704" s="12"/>
      <c r="L704" s="12"/>
      <c r="M704" s="12"/>
      <c r="N704" s="12"/>
      <c r="O704" s="12"/>
      <c r="P704" s="12"/>
      <c r="Q704" s="12"/>
    </row>
    <row r="705" spans="4:17" x14ac:dyDescent="0.35">
      <c r="D705" s="8"/>
      <c r="E705" s="8"/>
      <c r="F705" s="8"/>
      <c r="G705" s="8"/>
      <c r="H705" s="8"/>
      <c r="I705" s="12"/>
      <c r="J705" s="12"/>
      <c r="K705" s="12"/>
      <c r="L705" s="12"/>
      <c r="M705" s="12"/>
      <c r="N705" s="12"/>
      <c r="O705" s="12"/>
      <c r="P705" s="12"/>
      <c r="Q705" s="12"/>
    </row>
    <row r="706" spans="4:17" x14ac:dyDescent="0.35">
      <c r="D706" s="8"/>
      <c r="E706" s="8"/>
      <c r="F706" s="8"/>
      <c r="G706" s="8"/>
      <c r="H706" s="8"/>
      <c r="I706" s="12"/>
      <c r="J706" s="12"/>
      <c r="K706" s="12"/>
      <c r="L706" s="12"/>
      <c r="M706" s="12"/>
      <c r="N706" s="12"/>
      <c r="O706" s="12"/>
      <c r="P706" s="12"/>
      <c r="Q706" s="12"/>
    </row>
    <row r="707" spans="4:17" x14ac:dyDescent="0.35">
      <c r="D707" s="8"/>
      <c r="E707" s="8"/>
      <c r="F707" s="8"/>
      <c r="G707" s="8"/>
      <c r="H707" s="8"/>
      <c r="I707" s="12"/>
      <c r="J707" s="12"/>
      <c r="K707" s="12"/>
      <c r="L707" s="12"/>
      <c r="M707" s="12"/>
      <c r="N707" s="12"/>
      <c r="O707" s="12"/>
      <c r="P707" s="12"/>
      <c r="Q707" s="12"/>
    </row>
    <row r="708" spans="4:17" x14ac:dyDescent="0.35">
      <c r="D708" s="8"/>
      <c r="E708" s="8"/>
      <c r="F708" s="8"/>
      <c r="G708" s="8"/>
      <c r="H708" s="8"/>
      <c r="I708" s="12"/>
      <c r="J708" s="12"/>
      <c r="K708" s="12"/>
      <c r="L708" s="12"/>
      <c r="M708" s="12"/>
      <c r="N708" s="12"/>
      <c r="O708" s="12"/>
      <c r="P708" s="12"/>
      <c r="Q708" s="12"/>
    </row>
    <row r="709" spans="4:17" x14ac:dyDescent="0.35">
      <c r="D709" s="8"/>
      <c r="E709" s="8"/>
      <c r="F709" s="8"/>
      <c r="G709" s="8"/>
      <c r="H709" s="8"/>
      <c r="I709" s="12"/>
      <c r="J709" s="12"/>
      <c r="K709" s="12"/>
      <c r="L709" s="12"/>
      <c r="M709" s="12"/>
      <c r="N709" s="12"/>
      <c r="O709" s="12"/>
      <c r="P709" s="12"/>
      <c r="Q709" s="12"/>
    </row>
    <row r="710" spans="4:17" x14ac:dyDescent="0.35">
      <c r="D710" s="8"/>
      <c r="E710" s="8"/>
      <c r="F710" s="8"/>
      <c r="G710" s="8"/>
      <c r="H710" s="8"/>
      <c r="I710" s="12"/>
      <c r="J710" s="12"/>
      <c r="K710" s="12"/>
      <c r="L710" s="12"/>
      <c r="M710" s="12"/>
      <c r="N710" s="12"/>
      <c r="O710" s="12"/>
      <c r="P710" s="12"/>
      <c r="Q710" s="12"/>
    </row>
    <row r="711" spans="4:17" x14ac:dyDescent="0.35">
      <c r="D711" s="8"/>
      <c r="E711" s="8"/>
      <c r="F711" s="8"/>
      <c r="G711" s="8"/>
      <c r="H711" s="8"/>
      <c r="I711" s="12"/>
      <c r="J711" s="12"/>
      <c r="K711" s="12"/>
      <c r="L711" s="12"/>
      <c r="M711" s="12"/>
      <c r="N711" s="12"/>
      <c r="O711" s="12"/>
      <c r="P711" s="12"/>
      <c r="Q711" s="12"/>
    </row>
    <row r="712" spans="4:17" x14ac:dyDescent="0.35">
      <c r="D712" s="8"/>
      <c r="E712" s="8"/>
      <c r="F712" s="8"/>
      <c r="G712" s="8"/>
      <c r="H712" s="8"/>
      <c r="I712" s="12"/>
      <c r="J712" s="12"/>
      <c r="K712" s="12"/>
      <c r="L712" s="12"/>
      <c r="M712" s="12"/>
      <c r="N712" s="12"/>
      <c r="O712" s="12"/>
      <c r="P712" s="12"/>
      <c r="Q712" s="12"/>
    </row>
    <row r="713" spans="4:17" x14ac:dyDescent="0.35">
      <c r="D713" s="8"/>
      <c r="E713" s="8"/>
      <c r="F713" s="8"/>
      <c r="G713" s="8"/>
      <c r="H713" s="8"/>
      <c r="I713" s="12"/>
      <c r="J713" s="12"/>
      <c r="K713" s="12"/>
      <c r="L713" s="12"/>
      <c r="M713" s="12"/>
      <c r="N713" s="12"/>
      <c r="O713" s="12"/>
      <c r="P713" s="12"/>
      <c r="Q713" s="12"/>
    </row>
    <row r="714" spans="4:17" x14ac:dyDescent="0.35">
      <c r="D714" s="8"/>
      <c r="E714" s="8"/>
      <c r="F714" s="8"/>
      <c r="G714" s="8"/>
      <c r="H714" s="8"/>
      <c r="I714" s="12"/>
      <c r="J714" s="12"/>
      <c r="K714" s="12"/>
      <c r="L714" s="12"/>
      <c r="M714" s="12"/>
      <c r="N714" s="12"/>
      <c r="O714" s="12"/>
      <c r="P714" s="12"/>
      <c r="Q714" s="12"/>
    </row>
    <row r="715" spans="4:17" x14ac:dyDescent="0.35">
      <c r="D715" s="8"/>
      <c r="E715" s="8"/>
      <c r="F715" s="8"/>
      <c r="G715" s="8"/>
      <c r="H715" s="8"/>
      <c r="I715" s="12"/>
      <c r="J715" s="12"/>
      <c r="K715" s="12"/>
      <c r="L715" s="12"/>
      <c r="M715" s="12"/>
      <c r="N715" s="12"/>
      <c r="O715" s="12"/>
      <c r="P715" s="12"/>
      <c r="Q715" s="12"/>
    </row>
    <row r="716" spans="4:17" x14ac:dyDescent="0.35">
      <c r="D716" s="8"/>
      <c r="E716" s="8"/>
      <c r="F716" s="8"/>
      <c r="G716" s="8"/>
      <c r="H716" s="8"/>
      <c r="I716" s="12"/>
      <c r="J716" s="12"/>
      <c r="K716" s="12"/>
      <c r="L716" s="12"/>
      <c r="M716" s="12"/>
      <c r="N716" s="12"/>
      <c r="O716" s="12"/>
      <c r="P716" s="12"/>
      <c r="Q716" s="12"/>
    </row>
    <row r="717" spans="4:17" x14ac:dyDescent="0.35">
      <c r="D717" s="8"/>
      <c r="E717" s="8"/>
      <c r="F717" s="8"/>
      <c r="G717" s="8"/>
      <c r="H717" s="8"/>
      <c r="I717" s="12"/>
      <c r="J717" s="12"/>
      <c r="K717" s="12"/>
      <c r="L717" s="12"/>
      <c r="M717" s="12"/>
      <c r="N717" s="12"/>
      <c r="O717" s="12"/>
      <c r="P717" s="12"/>
      <c r="Q717" s="12"/>
    </row>
    <row r="718" spans="4:17" x14ac:dyDescent="0.35">
      <c r="D718" s="8"/>
      <c r="E718" s="8"/>
      <c r="F718" s="8"/>
      <c r="G718" s="8"/>
      <c r="H718" s="8"/>
      <c r="I718" s="12"/>
      <c r="J718" s="12"/>
      <c r="K718" s="12"/>
      <c r="L718" s="12"/>
      <c r="M718" s="12"/>
      <c r="N718" s="12"/>
      <c r="O718" s="12"/>
      <c r="P718" s="12"/>
      <c r="Q718" s="12"/>
    </row>
    <row r="719" spans="4:17" x14ac:dyDescent="0.35">
      <c r="D719" s="8"/>
      <c r="E719" s="8"/>
      <c r="F719" s="8"/>
      <c r="G719" s="8"/>
      <c r="H719" s="8"/>
      <c r="I719" s="12"/>
      <c r="J719" s="12"/>
      <c r="K719" s="12"/>
      <c r="L719" s="12"/>
      <c r="M719" s="12"/>
      <c r="N719" s="12"/>
      <c r="O719" s="12"/>
      <c r="P719" s="12"/>
      <c r="Q719" s="12"/>
    </row>
    <row r="720" spans="4:17" x14ac:dyDescent="0.35">
      <c r="D720" s="8"/>
      <c r="E720" s="8"/>
      <c r="F720" s="8"/>
      <c r="G720" s="8"/>
      <c r="H720" s="8"/>
      <c r="I720" s="12"/>
      <c r="J720" s="12"/>
      <c r="K720" s="12"/>
      <c r="L720" s="12"/>
      <c r="M720" s="12"/>
      <c r="N720" s="12"/>
      <c r="O720" s="12"/>
      <c r="P720" s="12"/>
      <c r="Q720" s="12"/>
    </row>
    <row r="721" spans="4:17" x14ac:dyDescent="0.35">
      <c r="D721" s="8"/>
      <c r="E721" s="8"/>
      <c r="F721" s="8"/>
      <c r="G721" s="8"/>
      <c r="H721" s="8"/>
      <c r="I721" s="12"/>
      <c r="J721" s="12"/>
      <c r="K721" s="12"/>
      <c r="L721" s="12"/>
      <c r="M721" s="12"/>
      <c r="N721" s="12"/>
      <c r="O721" s="12"/>
      <c r="P721" s="12"/>
      <c r="Q721" s="12"/>
    </row>
    <row r="722" spans="4:17" x14ac:dyDescent="0.35">
      <c r="D722" s="8"/>
      <c r="E722" s="8"/>
      <c r="F722" s="8"/>
      <c r="G722" s="8"/>
      <c r="H722" s="8"/>
      <c r="I722" s="12"/>
      <c r="J722" s="12"/>
      <c r="K722" s="12"/>
      <c r="L722" s="12"/>
      <c r="M722" s="12"/>
      <c r="N722" s="12"/>
      <c r="O722" s="12"/>
      <c r="P722" s="12"/>
      <c r="Q722" s="12"/>
    </row>
    <row r="723" spans="4:17" x14ac:dyDescent="0.35">
      <c r="D723" s="8"/>
      <c r="E723" s="8"/>
      <c r="F723" s="8"/>
      <c r="G723" s="8"/>
      <c r="H723" s="8"/>
      <c r="I723" s="12"/>
      <c r="J723" s="12"/>
      <c r="K723" s="12"/>
      <c r="L723" s="12"/>
      <c r="M723" s="12"/>
      <c r="N723" s="12"/>
      <c r="O723" s="12"/>
      <c r="P723" s="12"/>
      <c r="Q723" s="12"/>
    </row>
    <row r="724" spans="4:17" x14ac:dyDescent="0.35">
      <c r="D724" s="8"/>
      <c r="E724" s="8"/>
      <c r="F724" s="8"/>
      <c r="G724" s="8"/>
      <c r="H724" s="8"/>
      <c r="I724" s="12"/>
      <c r="J724" s="12"/>
      <c r="K724" s="12"/>
      <c r="L724" s="12"/>
      <c r="M724" s="12"/>
      <c r="N724" s="12"/>
      <c r="O724" s="12"/>
      <c r="P724" s="12"/>
      <c r="Q724" s="12"/>
    </row>
    <row r="725" spans="4:17" x14ac:dyDescent="0.35">
      <c r="D725" s="8"/>
      <c r="E725" s="8"/>
      <c r="F725" s="8"/>
      <c r="G725" s="8"/>
      <c r="H725" s="8"/>
      <c r="I725" s="12"/>
      <c r="J725" s="12"/>
      <c r="K725" s="12"/>
      <c r="L725" s="12"/>
      <c r="M725" s="12"/>
      <c r="N725" s="12"/>
      <c r="O725" s="12"/>
      <c r="P725" s="12"/>
      <c r="Q725" s="12"/>
    </row>
    <row r="726" spans="4:17" x14ac:dyDescent="0.35">
      <c r="D726" s="8"/>
      <c r="E726" s="8"/>
      <c r="F726" s="8"/>
      <c r="G726" s="8"/>
      <c r="H726" s="8"/>
      <c r="I726" s="12"/>
      <c r="J726" s="12"/>
      <c r="K726" s="12"/>
      <c r="L726" s="12"/>
      <c r="M726" s="12"/>
      <c r="N726" s="12"/>
      <c r="O726" s="12"/>
      <c r="P726" s="12"/>
      <c r="Q726" s="12"/>
    </row>
    <row r="727" spans="4:17" x14ac:dyDescent="0.35">
      <c r="D727" s="8"/>
      <c r="E727" s="8"/>
      <c r="F727" s="8"/>
      <c r="G727" s="8"/>
      <c r="H727" s="8"/>
      <c r="I727" s="12"/>
      <c r="J727" s="12"/>
      <c r="K727" s="12"/>
      <c r="L727" s="12"/>
      <c r="M727" s="12"/>
      <c r="N727" s="12"/>
      <c r="O727" s="12"/>
      <c r="P727" s="12"/>
      <c r="Q727" s="12"/>
    </row>
    <row r="728" spans="4:17" x14ac:dyDescent="0.35">
      <c r="D728" s="8"/>
      <c r="E728" s="8"/>
      <c r="F728" s="8"/>
      <c r="G728" s="8"/>
      <c r="H728" s="8"/>
      <c r="I728" s="12"/>
      <c r="J728" s="12"/>
      <c r="K728" s="12"/>
      <c r="L728" s="12"/>
      <c r="M728" s="12"/>
      <c r="N728" s="12"/>
      <c r="O728" s="12"/>
      <c r="P728" s="12"/>
      <c r="Q728" s="12"/>
    </row>
    <row r="729" spans="4:17" x14ac:dyDescent="0.35">
      <c r="D729" s="8"/>
      <c r="E729" s="8"/>
      <c r="F729" s="8"/>
      <c r="G729" s="8"/>
      <c r="H729" s="8"/>
      <c r="I729" s="12"/>
      <c r="J729" s="12"/>
      <c r="K729" s="12"/>
      <c r="L729" s="12"/>
      <c r="M729" s="12"/>
      <c r="N729" s="12"/>
      <c r="O729" s="12"/>
      <c r="P729" s="12"/>
      <c r="Q729" s="12"/>
    </row>
    <row r="730" spans="4:17" x14ac:dyDescent="0.35">
      <c r="D730" s="8"/>
      <c r="E730" s="8"/>
      <c r="F730" s="8"/>
      <c r="G730" s="8"/>
      <c r="H730" s="8"/>
      <c r="I730" s="12"/>
      <c r="J730" s="12"/>
      <c r="K730" s="12"/>
      <c r="L730" s="12"/>
      <c r="M730" s="12"/>
      <c r="N730" s="12"/>
      <c r="O730" s="12"/>
      <c r="P730" s="12"/>
      <c r="Q730" s="12"/>
    </row>
    <row r="731" spans="4:17" x14ac:dyDescent="0.35">
      <c r="D731" s="8"/>
      <c r="E731" s="8"/>
      <c r="F731" s="8"/>
      <c r="G731" s="8"/>
      <c r="H731" s="8"/>
      <c r="I731" s="12"/>
      <c r="J731" s="12"/>
      <c r="K731" s="12"/>
      <c r="L731" s="12"/>
      <c r="M731" s="12"/>
      <c r="N731" s="12"/>
      <c r="O731" s="12"/>
      <c r="P731" s="12"/>
      <c r="Q731" s="12"/>
    </row>
    <row r="732" spans="4:17" x14ac:dyDescent="0.35">
      <c r="D732" s="8"/>
      <c r="E732" s="8"/>
      <c r="F732" s="8"/>
      <c r="G732" s="8"/>
      <c r="H732" s="8"/>
      <c r="I732" s="12"/>
      <c r="J732" s="12"/>
      <c r="K732" s="12"/>
      <c r="L732" s="12"/>
      <c r="M732" s="12"/>
      <c r="N732" s="12"/>
      <c r="O732" s="12"/>
      <c r="P732" s="12"/>
      <c r="Q732" s="12"/>
    </row>
    <row r="733" spans="4:17" x14ac:dyDescent="0.35">
      <c r="D733" s="8"/>
      <c r="E733" s="8"/>
      <c r="F733" s="8"/>
      <c r="G733" s="8"/>
      <c r="H733" s="8"/>
      <c r="I733" s="12"/>
      <c r="J733" s="12"/>
      <c r="K733" s="12"/>
      <c r="L733" s="12"/>
      <c r="M733" s="12"/>
      <c r="N733" s="12"/>
      <c r="O733" s="12"/>
      <c r="P733" s="12"/>
      <c r="Q733" s="12"/>
    </row>
    <row r="734" spans="4:17" x14ac:dyDescent="0.35">
      <c r="D734" s="8"/>
      <c r="E734" s="8"/>
      <c r="F734" s="8"/>
      <c r="G734" s="8"/>
      <c r="H734" s="8"/>
      <c r="I734" s="12"/>
      <c r="J734" s="12"/>
      <c r="K734" s="12"/>
      <c r="L734" s="12"/>
      <c r="M734" s="12"/>
      <c r="N734" s="12"/>
      <c r="O734" s="12"/>
      <c r="P734" s="12"/>
      <c r="Q734" s="12"/>
    </row>
    <row r="735" spans="4:17" x14ac:dyDescent="0.35">
      <c r="D735" s="8"/>
      <c r="E735" s="8"/>
      <c r="F735" s="8"/>
      <c r="G735" s="8"/>
      <c r="H735" s="8"/>
      <c r="I735" s="12"/>
      <c r="J735" s="12"/>
      <c r="K735" s="12"/>
      <c r="L735" s="12"/>
      <c r="M735" s="12"/>
      <c r="N735" s="12"/>
      <c r="O735" s="12"/>
      <c r="P735" s="12"/>
      <c r="Q735" s="12"/>
    </row>
    <row r="736" spans="4:17" x14ac:dyDescent="0.35">
      <c r="D736" s="8"/>
      <c r="E736" s="8"/>
      <c r="F736" s="8"/>
      <c r="G736" s="8"/>
      <c r="H736" s="8"/>
      <c r="I736" s="12"/>
      <c r="J736" s="12"/>
      <c r="K736" s="12"/>
      <c r="L736" s="12"/>
      <c r="M736" s="12"/>
      <c r="N736" s="12"/>
      <c r="O736" s="12"/>
      <c r="P736" s="12"/>
      <c r="Q736" s="12"/>
    </row>
    <row r="737" spans="4:17" x14ac:dyDescent="0.35">
      <c r="D737" s="8"/>
      <c r="E737" s="8"/>
      <c r="F737" s="8"/>
      <c r="G737" s="8"/>
      <c r="H737" s="8"/>
      <c r="I737" s="12"/>
      <c r="J737" s="12"/>
      <c r="K737" s="12"/>
      <c r="L737" s="12"/>
      <c r="M737" s="12"/>
      <c r="N737" s="12"/>
      <c r="O737" s="12"/>
      <c r="P737" s="12"/>
      <c r="Q737" s="12"/>
    </row>
    <row r="738" spans="4:17" x14ac:dyDescent="0.35">
      <c r="D738" s="8"/>
      <c r="E738" s="8"/>
      <c r="F738" s="8"/>
      <c r="G738" s="8"/>
      <c r="H738" s="8"/>
      <c r="I738" s="12"/>
      <c r="J738" s="12"/>
      <c r="K738" s="12"/>
      <c r="L738" s="12"/>
      <c r="M738" s="12"/>
      <c r="N738" s="12"/>
      <c r="O738" s="12"/>
      <c r="P738" s="12"/>
      <c r="Q738" s="12"/>
    </row>
    <row r="739" spans="4:17" x14ac:dyDescent="0.35">
      <c r="D739" s="8"/>
      <c r="E739" s="8"/>
      <c r="F739" s="8"/>
      <c r="G739" s="8"/>
      <c r="H739" s="8"/>
      <c r="I739" s="12"/>
      <c r="J739" s="12"/>
      <c r="K739" s="12"/>
      <c r="L739" s="12"/>
      <c r="M739" s="12"/>
      <c r="N739" s="12"/>
      <c r="O739" s="12"/>
      <c r="P739" s="12"/>
      <c r="Q739" s="12"/>
    </row>
    <row r="740" spans="4:17" x14ac:dyDescent="0.35">
      <c r="D740" s="8"/>
      <c r="E740" s="8"/>
      <c r="F740" s="8"/>
      <c r="G740" s="8"/>
      <c r="H740" s="8"/>
      <c r="I740" s="12"/>
      <c r="J740" s="12"/>
      <c r="K740" s="12"/>
      <c r="L740" s="12"/>
      <c r="M740" s="12"/>
      <c r="N740" s="12"/>
      <c r="O740" s="12"/>
      <c r="P740" s="12"/>
      <c r="Q740" s="12"/>
    </row>
    <row r="741" spans="4:17" x14ac:dyDescent="0.35">
      <c r="D741" s="8"/>
      <c r="E741" s="8"/>
      <c r="F741" s="8"/>
      <c r="G741" s="8"/>
      <c r="H741" s="8"/>
      <c r="I741" s="12"/>
      <c r="J741" s="12"/>
      <c r="K741" s="12"/>
      <c r="L741" s="12"/>
      <c r="M741" s="12"/>
      <c r="N741" s="12"/>
      <c r="O741" s="12"/>
      <c r="P741" s="12"/>
      <c r="Q741" s="12"/>
    </row>
    <row r="742" spans="4:17" x14ac:dyDescent="0.35">
      <c r="D742" s="8"/>
      <c r="E742" s="8"/>
      <c r="F742" s="8"/>
      <c r="G742" s="8"/>
      <c r="H742" s="8"/>
      <c r="I742" s="12"/>
      <c r="J742" s="12"/>
      <c r="K742" s="12"/>
      <c r="L742" s="12"/>
      <c r="M742" s="12"/>
      <c r="N742" s="12"/>
      <c r="O742" s="12"/>
      <c r="P742" s="12"/>
      <c r="Q742" s="12"/>
    </row>
    <row r="743" spans="4:17" x14ac:dyDescent="0.35">
      <c r="D743" s="8"/>
      <c r="E743" s="8"/>
      <c r="F743" s="8"/>
      <c r="G743" s="8"/>
      <c r="H743" s="8"/>
      <c r="I743" s="12"/>
      <c r="J743" s="12"/>
      <c r="K743" s="12"/>
      <c r="L743" s="12"/>
      <c r="M743" s="12"/>
      <c r="N743" s="12"/>
      <c r="O743" s="12"/>
      <c r="P743" s="12"/>
      <c r="Q743" s="12"/>
    </row>
    <row r="744" spans="4:17" x14ac:dyDescent="0.35">
      <c r="D744" s="8"/>
      <c r="E744" s="8"/>
      <c r="F744" s="8"/>
      <c r="G744" s="8"/>
      <c r="H744" s="8"/>
      <c r="I744" s="12"/>
      <c r="J744" s="12"/>
      <c r="K744" s="12"/>
      <c r="L744" s="12"/>
      <c r="M744" s="12"/>
      <c r="N744" s="12"/>
      <c r="O744" s="12"/>
      <c r="P744" s="12"/>
      <c r="Q744" s="12"/>
    </row>
    <row r="745" spans="4:17" x14ac:dyDescent="0.35">
      <c r="D745" s="8"/>
      <c r="E745" s="8"/>
      <c r="F745" s="8"/>
      <c r="G745" s="8"/>
      <c r="H745" s="8"/>
      <c r="I745" s="12"/>
      <c r="J745" s="12"/>
      <c r="K745" s="12"/>
      <c r="L745" s="12"/>
      <c r="M745" s="12"/>
      <c r="N745" s="12"/>
      <c r="O745" s="12"/>
      <c r="P745" s="12"/>
      <c r="Q745" s="12"/>
    </row>
    <row r="746" spans="4:17" x14ac:dyDescent="0.35">
      <c r="D746" s="8"/>
      <c r="E746" s="8"/>
      <c r="F746" s="8"/>
      <c r="G746" s="8"/>
      <c r="H746" s="8"/>
      <c r="I746" s="12"/>
      <c r="J746" s="12"/>
      <c r="K746" s="12"/>
      <c r="L746" s="12"/>
      <c r="M746" s="12"/>
      <c r="N746" s="12"/>
      <c r="O746" s="12"/>
      <c r="P746" s="12"/>
      <c r="Q746" s="12"/>
    </row>
    <row r="747" spans="4:17" x14ac:dyDescent="0.35">
      <c r="D747" s="8"/>
      <c r="E747" s="8"/>
      <c r="F747" s="8"/>
      <c r="G747" s="8"/>
      <c r="H747" s="8"/>
      <c r="I747" s="12"/>
      <c r="J747" s="12"/>
      <c r="K747" s="12"/>
      <c r="L747" s="12"/>
      <c r="M747" s="12"/>
      <c r="N747" s="12"/>
      <c r="O747" s="12"/>
      <c r="P747" s="12"/>
      <c r="Q747" s="12"/>
    </row>
    <row r="748" spans="4:17" x14ac:dyDescent="0.35">
      <c r="D748" s="8"/>
      <c r="E748" s="8"/>
      <c r="F748" s="8"/>
      <c r="G748" s="8"/>
      <c r="H748" s="8"/>
      <c r="I748" s="12"/>
      <c r="J748" s="12"/>
      <c r="K748" s="12"/>
      <c r="L748" s="12"/>
      <c r="M748" s="12"/>
      <c r="N748" s="12"/>
      <c r="O748" s="12"/>
      <c r="P748" s="12"/>
      <c r="Q748" s="12"/>
    </row>
    <row r="749" spans="4:17" x14ac:dyDescent="0.35">
      <c r="D749" s="8"/>
      <c r="E749" s="8"/>
      <c r="F749" s="8"/>
      <c r="G749" s="8"/>
      <c r="H749" s="8"/>
      <c r="I749" s="12"/>
      <c r="J749" s="12"/>
      <c r="K749" s="12"/>
      <c r="L749" s="12"/>
      <c r="M749" s="12"/>
      <c r="N749" s="12"/>
      <c r="O749" s="12"/>
      <c r="P749" s="12"/>
      <c r="Q749" s="12"/>
    </row>
    <row r="750" spans="4:17" x14ac:dyDescent="0.35">
      <c r="D750" s="8"/>
      <c r="E750" s="8"/>
      <c r="F750" s="8"/>
      <c r="G750" s="8"/>
      <c r="H750" s="8"/>
      <c r="I750" s="12"/>
      <c r="J750" s="12"/>
      <c r="K750" s="12"/>
      <c r="L750" s="12"/>
      <c r="M750" s="12"/>
      <c r="N750" s="12"/>
      <c r="O750" s="12"/>
      <c r="P750" s="12"/>
      <c r="Q750" s="12"/>
    </row>
    <row r="751" spans="4:17" x14ac:dyDescent="0.35">
      <c r="D751" s="8"/>
      <c r="E751" s="8"/>
      <c r="F751" s="8"/>
      <c r="G751" s="8"/>
      <c r="H751" s="8"/>
      <c r="I751" s="12"/>
      <c r="J751" s="12"/>
      <c r="K751" s="12"/>
      <c r="L751" s="12"/>
      <c r="M751" s="12"/>
      <c r="N751" s="12"/>
      <c r="O751" s="12"/>
      <c r="P751" s="12"/>
      <c r="Q751" s="12"/>
    </row>
    <row r="752" spans="4:17" x14ac:dyDescent="0.35">
      <c r="D752" s="8"/>
      <c r="E752" s="8"/>
      <c r="F752" s="8"/>
      <c r="G752" s="8"/>
      <c r="H752" s="8"/>
      <c r="I752" s="12"/>
      <c r="J752" s="12"/>
      <c r="K752" s="12"/>
      <c r="L752" s="12"/>
      <c r="M752" s="12"/>
      <c r="N752" s="12"/>
      <c r="O752" s="12"/>
      <c r="P752" s="12"/>
      <c r="Q752" s="12"/>
    </row>
    <row r="753" spans="4:17" x14ac:dyDescent="0.35">
      <c r="D753" s="8"/>
      <c r="E753" s="8"/>
      <c r="F753" s="8"/>
      <c r="G753" s="8"/>
      <c r="H753" s="8"/>
      <c r="I753" s="12"/>
      <c r="J753" s="12"/>
      <c r="K753" s="12"/>
      <c r="L753" s="12"/>
      <c r="M753" s="12"/>
      <c r="N753" s="12"/>
      <c r="O753" s="12"/>
      <c r="P753" s="12"/>
      <c r="Q753" s="12"/>
    </row>
    <row r="754" spans="4:17" x14ac:dyDescent="0.35">
      <c r="D754" s="8"/>
      <c r="E754" s="8"/>
      <c r="F754" s="8"/>
      <c r="G754" s="8"/>
      <c r="H754" s="8"/>
      <c r="I754" s="12"/>
      <c r="J754" s="12"/>
      <c r="K754" s="12"/>
      <c r="L754" s="12"/>
      <c r="M754" s="12"/>
      <c r="N754" s="12"/>
      <c r="O754" s="12"/>
      <c r="P754" s="12"/>
      <c r="Q754" s="12"/>
    </row>
    <row r="755" spans="4:17" x14ac:dyDescent="0.35">
      <c r="D755" s="8"/>
      <c r="E755" s="8"/>
      <c r="F755" s="8"/>
      <c r="G755" s="8"/>
      <c r="H755" s="8"/>
      <c r="I755" s="12"/>
      <c r="J755" s="12"/>
      <c r="K755" s="12"/>
      <c r="L755" s="12"/>
      <c r="M755" s="12"/>
      <c r="N755" s="12"/>
      <c r="O755" s="12"/>
      <c r="P755" s="12"/>
      <c r="Q755" s="12"/>
    </row>
    <row r="756" spans="4:17" x14ac:dyDescent="0.35">
      <c r="D756" s="8"/>
      <c r="E756" s="8"/>
      <c r="F756" s="8"/>
      <c r="G756" s="8"/>
      <c r="H756" s="8"/>
      <c r="I756" s="12"/>
      <c r="J756" s="12"/>
      <c r="K756" s="12"/>
      <c r="L756" s="12"/>
      <c r="M756" s="12"/>
      <c r="N756" s="12"/>
      <c r="O756" s="12"/>
      <c r="P756" s="12"/>
      <c r="Q756" s="12"/>
    </row>
    <row r="757" spans="4:17" x14ac:dyDescent="0.35">
      <c r="D757" s="8"/>
      <c r="E757" s="8"/>
      <c r="F757" s="8"/>
      <c r="G757" s="8"/>
      <c r="H757" s="8"/>
      <c r="I757" s="12"/>
      <c r="J757" s="12"/>
      <c r="K757" s="12"/>
      <c r="L757" s="12"/>
      <c r="M757" s="12"/>
      <c r="N757" s="12"/>
      <c r="O757" s="12"/>
      <c r="P757" s="12"/>
      <c r="Q757" s="12"/>
    </row>
    <row r="758" spans="4:17" x14ac:dyDescent="0.35">
      <c r="D758" s="8"/>
      <c r="E758" s="8"/>
      <c r="F758" s="8"/>
      <c r="G758" s="8"/>
      <c r="H758" s="8"/>
      <c r="I758" s="12"/>
      <c r="J758" s="12"/>
      <c r="K758" s="12"/>
      <c r="L758" s="12"/>
      <c r="M758" s="12"/>
      <c r="N758" s="12"/>
      <c r="O758" s="12"/>
      <c r="P758" s="12"/>
      <c r="Q758" s="12"/>
    </row>
    <row r="759" spans="4:17" x14ac:dyDescent="0.35">
      <c r="D759" s="8"/>
      <c r="E759" s="8"/>
      <c r="F759" s="8"/>
      <c r="G759" s="8"/>
      <c r="H759" s="8"/>
      <c r="I759" s="12"/>
      <c r="J759" s="12"/>
      <c r="K759" s="12"/>
      <c r="L759" s="12"/>
      <c r="M759" s="12"/>
      <c r="N759" s="12"/>
      <c r="O759" s="12"/>
      <c r="P759" s="12"/>
      <c r="Q759" s="12"/>
    </row>
    <row r="760" spans="4:17" x14ac:dyDescent="0.35">
      <c r="D760" s="8"/>
      <c r="E760" s="8"/>
      <c r="F760" s="8"/>
      <c r="G760" s="8"/>
      <c r="H760" s="8"/>
      <c r="I760" s="12"/>
      <c r="J760" s="12"/>
      <c r="K760" s="12"/>
      <c r="L760" s="12"/>
      <c r="M760" s="12"/>
      <c r="N760" s="12"/>
      <c r="O760" s="12"/>
      <c r="P760" s="12"/>
      <c r="Q760" s="12"/>
    </row>
    <row r="761" spans="4:17" x14ac:dyDescent="0.35">
      <c r="D761" s="8"/>
      <c r="E761" s="8"/>
      <c r="F761" s="8"/>
      <c r="G761" s="8"/>
      <c r="H761" s="8"/>
      <c r="I761" s="12"/>
      <c r="J761" s="12"/>
      <c r="K761" s="12"/>
      <c r="L761" s="12"/>
      <c r="M761" s="12"/>
      <c r="N761" s="12"/>
      <c r="O761" s="12"/>
      <c r="P761" s="12"/>
      <c r="Q761" s="12"/>
    </row>
    <row r="762" spans="4:17" x14ac:dyDescent="0.35">
      <c r="D762" s="8"/>
      <c r="E762" s="8"/>
      <c r="F762" s="8"/>
      <c r="G762" s="8"/>
      <c r="H762" s="8"/>
      <c r="I762" s="12"/>
      <c r="J762" s="12"/>
      <c r="K762" s="12"/>
      <c r="L762" s="12"/>
      <c r="M762" s="12"/>
      <c r="N762" s="12"/>
      <c r="O762" s="12"/>
      <c r="P762" s="12"/>
      <c r="Q762" s="12"/>
    </row>
    <row r="763" spans="4:17" x14ac:dyDescent="0.35">
      <c r="D763" s="8"/>
      <c r="E763" s="8"/>
      <c r="F763" s="8"/>
      <c r="G763" s="8"/>
      <c r="H763" s="8"/>
      <c r="I763" s="12"/>
      <c r="J763" s="12"/>
      <c r="K763" s="12"/>
      <c r="L763" s="12"/>
      <c r="M763" s="12"/>
      <c r="N763" s="12"/>
      <c r="O763" s="12"/>
      <c r="P763" s="12"/>
      <c r="Q763" s="12"/>
    </row>
    <row r="764" spans="4:17" x14ac:dyDescent="0.35">
      <c r="D764" s="8"/>
      <c r="E764" s="8"/>
      <c r="F764" s="8"/>
      <c r="G764" s="8"/>
      <c r="H764" s="8"/>
      <c r="I764" s="12"/>
      <c r="J764" s="12"/>
      <c r="K764" s="12"/>
      <c r="L764" s="12"/>
      <c r="M764" s="12"/>
      <c r="N764" s="12"/>
      <c r="O764" s="12"/>
      <c r="P764" s="12"/>
      <c r="Q764" s="12"/>
    </row>
    <row r="765" spans="4:17" x14ac:dyDescent="0.35">
      <c r="D765" s="8"/>
      <c r="E765" s="8"/>
      <c r="F765" s="8"/>
      <c r="G765" s="8"/>
      <c r="H765" s="8"/>
      <c r="I765" s="12"/>
      <c r="J765" s="12"/>
      <c r="K765" s="12"/>
      <c r="L765" s="12"/>
      <c r="M765" s="12"/>
      <c r="N765" s="12"/>
      <c r="O765" s="12"/>
      <c r="P765" s="12"/>
      <c r="Q765" s="12"/>
    </row>
    <row r="766" spans="4:17" x14ac:dyDescent="0.35">
      <c r="D766" s="8"/>
      <c r="E766" s="8"/>
      <c r="F766" s="8"/>
      <c r="G766" s="8"/>
      <c r="H766" s="8"/>
      <c r="I766" s="12"/>
      <c r="J766" s="12"/>
      <c r="K766" s="12"/>
      <c r="L766" s="12"/>
      <c r="M766" s="12"/>
      <c r="N766" s="12"/>
      <c r="O766" s="12"/>
      <c r="P766" s="12"/>
      <c r="Q766" s="12"/>
    </row>
    <row r="767" spans="4:17" x14ac:dyDescent="0.35">
      <c r="D767" s="8"/>
      <c r="E767" s="8"/>
      <c r="F767" s="8"/>
      <c r="G767" s="8"/>
      <c r="H767" s="8"/>
      <c r="I767" s="12"/>
      <c r="J767" s="12"/>
      <c r="K767" s="12"/>
      <c r="L767" s="12"/>
      <c r="M767" s="12"/>
      <c r="N767" s="12"/>
      <c r="O767" s="12"/>
      <c r="P767" s="12"/>
      <c r="Q767" s="12"/>
    </row>
    <row r="768" spans="4:17" x14ac:dyDescent="0.35">
      <c r="D768" s="8"/>
      <c r="E768" s="8"/>
      <c r="F768" s="8"/>
      <c r="G768" s="8"/>
      <c r="H768" s="8"/>
      <c r="I768" s="12"/>
      <c r="J768" s="12"/>
      <c r="K768" s="12"/>
      <c r="L768" s="12"/>
      <c r="M768" s="12"/>
      <c r="N768" s="12"/>
      <c r="O768" s="12"/>
      <c r="P768" s="12"/>
      <c r="Q768" s="12"/>
    </row>
    <row r="769" spans="4:17" x14ac:dyDescent="0.35">
      <c r="D769" s="8"/>
      <c r="E769" s="8"/>
      <c r="F769" s="8"/>
      <c r="G769" s="8"/>
      <c r="H769" s="8"/>
      <c r="I769" s="12"/>
      <c r="J769" s="12"/>
      <c r="K769" s="12"/>
      <c r="L769" s="12"/>
      <c r="M769" s="12"/>
      <c r="N769" s="12"/>
      <c r="O769" s="12"/>
      <c r="P769" s="12"/>
      <c r="Q769" s="12"/>
    </row>
    <row r="770" spans="4:17" x14ac:dyDescent="0.35">
      <c r="D770" s="8"/>
      <c r="E770" s="8"/>
      <c r="F770" s="8"/>
      <c r="G770" s="8"/>
      <c r="H770" s="8"/>
      <c r="I770" s="12"/>
      <c r="J770" s="12"/>
      <c r="K770" s="12"/>
      <c r="L770" s="12"/>
      <c r="M770" s="12"/>
      <c r="N770" s="12"/>
      <c r="O770" s="12"/>
      <c r="P770" s="12"/>
      <c r="Q770" s="12"/>
    </row>
    <row r="771" spans="4:17" x14ac:dyDescent="0.35">
      <c r="D771" s="8"/>
      <c r="E771" s="8"/>
      <c r="F771" s="8"/>
      <c r="G771" s="8"/>
      <c r="H771" s="8"/>
      <c r="I771" s="12"/>
      <c r="J771" s="12"/>
      <c r="K771" s="12"/>
      <c r="L771" s="12"/>
      <c r="M771" s="12"/>
      <c r="N771" s="12"/>
      <c r="O771" s="12"/>
      <c r="P771" s="12"/>
      <c r="Q771" s="12"/>
    </row>
    <row r="772" spans="4:17" x14ac:dyDescent="0.35">
      <c r="D772" s="8"/>
      <c r="E772" s="8"/>
      <c r="F772" s="8"/>
      <c r="G772" s="8"/>
      <c r="H772" s="8"/>
      <c r="I772" s="12"/>
      <c r="J772" s="12"/>
      <c r="K772" s="12"/>
      <c r="L772" s="12"/>
      <c r="M772" s="12"/>
      <c r="N772" s="12"/>
      <c r="O772" s="12"/>
      <c r="P772" s="12"/>
      <c r="Q772" s="12"/>
    </row>
    <row r="773" spans="4:17" x14ac:dyDescent="0.35">
      <c r="D773" s="8"/>
      <c r="E773" s="8"/>
      <c r="F773" s="8"/>
      <c r="G773" s="8"/>
      <c r="H773" s="8"/>
      <c r="I773" s="12"/>
      <c r="J773" s="12"/>
      <c r="K773" s="12"/>
      <c r="L773" s="12"/>
      <c r="M773" s="12"/>
      <c r="N773" s="12"/>
      <c r="O773" s="12"/>
      <c r="P773" s="12"/>
      <c r="Q773" s="12"/>
    </row>
    <row r="774" spans="4:17" x14ac:dyDescent="0.35">
      <c r="D774" s="8"/>
      <c r="E774" s="8"/>
      <c r="F774" s="8"/>
      <c r="G774" s="8"/>
      <c r="H774" s="8"/>
      <c r="I774" s="12"/>
      <c r="J774" s="12"/>
      <c r="K774" s="12"/>
      <c r="L774" s="12"/>
      <c r="M774" s="12"/>
      <c r="N774" s="12"/>
      <c r="O774" s="12"/>
      <c r="P774" s="12"/>
      <c r="Q774" s="12"/>
    </row>
    <row r="775" spans="4:17" x14ac:dyDescent="0.35">
      <c r="D775" s="8"/>
      <c r="E775" s="8"/>
      <c r="F775" s="8"/>
      <c r="G775" s="8"/>
      <c r="H775" s="8"/>
      <c r="I775" s="12"/>
      <c r="J775" s="12"/>
      <c r="K775" s="12"/>
      <c r="L775" s="12"/>
      <c r="M775" s="12"/>
      <c r="N775" s="12"/>
      <c r="O775" s="12"/>
      <c r="P775" s="12"/>
      <c r="Q775" s="12"/>
    </row>
    <row r="776" spans="4:17" x14ac:dyDescent="0.35">
      <c r="D776" s="8"/>
      <c r="E776" s="8"/>
      <c r="F776" s="8"/>
      <c r="G776" s="8"/>
      <c r="H776" s="8"/>
      <c r="I776" s="12"/>
      <c r="J776" s="12"/>
      <c r="K776" s="12"/>
      <c r="L776" s="12"/>
      <c r="M776" s="12"/>
      <c r="N776" s="12"/>
      <c r="O776" s="12"/>
      <c r="P776" s="12"/>
      <c r="Q776" s="12"/>
    </row>
    <row r="777" spans="4:17" x14ac:dyDescent="0.35">
      <c r="D777" s="8"/>
      <c r="E777" s="8"/>
      <c r="F777" s="8"/>
      <c r="G777" s="8"/>
      <c r="H777" s="8"/>
      <c r="I777" s="12"/>
      <c r="J777" s="12"/>
      <c r="K777" s="12"/>
      <c r="L777" s="12"/>
      <c r="M777" s="12"/>
      <c r="N777" s="12"/>
      <c r="O777" s="12"/>
      <c r="P777" s="12"/>
      <c r="Q777" s="12"/>
    </row>
    <row r="778" spans="4:17" x14ac:dyDescent="0.35">
      <c r="D778" s="8"/>
      <c r="E778" s="8"/>
      <c r="F778" s="8"/>
      <c r="G778" s="8"/>
      <c r="H778" s="8"/>
      <c r="I778" s="12"/>
      <c r="J778" s="12"/>
      <c r="K778" s="12"/>
      <c r="L778" s="12"/>
      <c r="M778" s="12"/>
      <c r="N778" s="12"/>
      <c r="O778" s="12"/>
      <c r="P778" s="12"/>
      <c r="Q778" s="12"/>
    </row>
    <row r="779" spans="4:17" x14ac:dyDescent="0.35">
      <c r="D779" s="8"/>
      <c r="E779" s="8"/>
      <c r="F779" s="8"/>
      <c r="G779" s="8"/>
      <c r="H779" s="8"/>
      <c r="I779" s="12"/>
      <c r="J779" s="12"/>
      <c r="K779" s="12"/>
      <c r="L779" s="12"/>
      <c r="M779" s="12"/>
      <c r="N779" s="12"/>
      <c r="O779" s="12"/>
      <c r="P779" s="12"/>
      <c r="Q779" s="12"/>
    </row>
    <row r="780" spans="4:17" x14ac:dyDescent="0.35">
      <c r="D780" s="8"/>
      <c r="E780" s="8"/>
      <c r="F780" s="8"/>
      <c r="G780" s="8"/>
      <c r="H780" s="8"/>
      <c r="I780" s="12"/>
      <c r="J780" s="12"/>
      <c r="K780" s="12"/>
      <c r="L780" s="12"/>
      <c r="M780" s="12"/>
      <c r="N780" s="12"/>
      <c r="O780" s="12"/>
      <c r="P780" s="12"/>
      <c r="Q780" s="12"/>
    </row>
    <row r="781" spans="4:17" x14ac:dyDescent="0.35">
      <c r="D781" s="8"/>
      <c r="E781" s="8"/>
      <c r="F781" s="8"/>
      <c r="G781" s="8"/>
      <c r="H781" s="8"/>
      <c r="I781" s="12"/>
      <c r="J781" s="12"/>
      <c r="K781" s="12"/>
      <c r="L781" s="12"/>
      <c r="M781" s="12"/>
      <c r="N781" s="12"/>
      <c r="O781" s="12"/>
      <c r="P781" s="12"/>
      <c r="Q781" s="12"/>
    </row>
    <row r="782" spans="4:17" x14ac:dyDescent="0.35">
      <c r="D782" s="8"/>
      <c r="E782" s="8"/>
      <c r="F782" s="8"/>
      <c r="G782" s="8"/>
      <c r="H782" s="8"/>
      <c r="I782" s="12"/>
      <c r="J782" s="12"/>
      <c r="K782" s="12"/>
      <c r="L782" s="12"/>
      <c r="M782" s="12"/>
      <c r="N782" s="12"/>
      <c r="O782" s="12"/>
      <c r="P782" s="12"/>
      <c r="Q782" s="12"/>
    </row>
    <row r="783" spans="4:17" x14ac:dyDescent="0.35">
      <c r="D783" s="8"/>
      <c r="E783" s="8"/>
      <c r="F783" s="8"/>
      <c r="G783" s="8"/>
      <c r="H783" s="8"/>
      <c r="I783" s="12"/>
      <c r="J783" s="12"/>
      <c r="K783" s="12"/>
      <c r="L783" s="12"/>
      <c r="M783" s="12"/>
      <c r="N783" s="12"/>
      <c r="O783" s="12"/>
      <c r="P783" s="12"/>
      <c r="Q783" s="12"/>
    </row>
    <row r="784" spans="4:17" x14ac:dyDescent="0.35">
      <c r="D784" s="8"/>
      <c r="E784" s="8"/>
      <c r="F784" s="8"/>
      <c r="G784" s="8"/>
      <c r="H784" s="8"/>
      <c r="I784" s="12"/>
      <c r="J784" s="12"/>
      <c r="K784" s="12"/>
      <c r="L784" s="12"/>
      <c r="M784" s="12"/>
      <c r="N784" s="12"/>
      <c r="O784" s="12"/>
      <c r="P784" s="12"/>
      <c r="Q784" s="12"/>
    </row>
    <row r="785" spans="4:17" x14ac:dyDescent="0.35">
      <c r="D785" s="8"/>
      <c r="E785" s="8"/>
      <c r="F785" s="8"/>
      <c r="G785" s="8"/>
      <c r="H785" s="8"/>
      <c r="I785" s="12"/>
      <c r="J785" s="12"/>
      <c r="K785" s="12"/>
      <c r="L785" s="12"/>
      <c r="M785" s="12"/>
      <c r="N785" s="12"/>
      <c r="O785" s="12"/>
      <c r="P785" s="12"/>
      <c r="Q785" s="12"/>
    </row>
    <row r="786" spans="4:17" x14ac:dyDescent="0.35">
      <c r="D786" s="8"/>
      <c r="E786" s="8"/>
      <c r="F786" s="8"/>
      <c r="G786" s="8"/>
      <c r="H786" s="8"/>
      <c r="I786" s="12"/>
      <c r="J786" s="12"/>
      <c r="K786" s="12"/>
      <c r="L786" s="12"/>
      <c r="M786" s="12"/>
      <c r="N786" s="12"/>
      <c r="O786" s="12"/>
      <c r="P786" s="12"/>
      <c r="Q786" s="12"/>
    </row>
    <row r="787" spans="4:17" x14ac:dyDescent="0.35">
      <c r="D787" s="8"/>
      <c r="E787" s="8"/>
      <c r="F787" s="8"/>
      <c r="G787" s="8"/>
      <c r="H787" s="8"/>
      <c r="I787" s="12"/>
      <c r="J787" s="12"/>
      <c r="K787" s="12"/>
      <c r="L787" s="12"/>
      <c r="M787" s="12"/>
      <c r="N787" s="12"/>
      <c r="O787" s="12"/>
      <c r="P787" s="12"/>
      <c r="Q787" s="12"/>
    </row>
    <row r="788" spans="4:17" x14ac:dyDescent="0.35">
      <c r="D788" s="8"/>
      <c r="E788" s="8"/>
      <c r="F788" s="8"/>
      <c r="G788" s="8"/>
      <c r="H788" s="8"/>
      <c r="I788" s="12"/>
      <c r="J788" s="12"/>
      <c r="K788" s="12"/>
      <c r="L788" s="12"/>
      <c r="M788" s="12"/>
      <c r="N788" s="12"/>
      <c r="O788" s="12"/>
      <c r="P788" s="12"/>
      <c r="Q788" s="12"/>
    </row>
    <row r="789" spans="4:17" x14ac:dyDescent="0.35">
      <c r="D789" s="8"/>
      <c r="E789" s="8"/>
      <c r="F789" s="8"/>
      <c r="G789" s="8"/>
      <c r="H789" s="8"/>
      <c r="I789" s="12"/>
      <c r="J789" s="12"/>
      <c r="K789" s="12"/>
      <c r="L789" s="12"/>
      <c r="M789" s="12"/>
      <c r="N789" s="12"/>
      <c r="O789" s="12"/>
      <c r="P789" s="12"/>
      <c r="Q789" s="12"/>
    </row>
    <row r="790" spans="4:17" x14ac:dyDescent="0.35">
      <c r="D790" s="8"/>
      <c r="E790" s="8"/>
      <c r="F790" s="8"/>
      <c r="G790" s="8"/>
      <c r="H790" s="8"/>
      <c r="I790" s="12"/>
      <c r="J790" s="12"/>
      <c r="K790" s="12"/>
      <c r="L790" s="12"/>
      <c r="M790" s="12"/>
      <c r="N790" s="12"/>
      <c r="O790" s="12"/>
      <c r="P790" s="12"/>
      <c r="Q790" s="12"/>
    </row>
    <row r="791" spans="4:17" x14ac:dyDescent="0.35">
      <c r="D791" s="8"/>
      <c r="E791" s="8"/>
      <c r="F791" s="8"/>
      <c r="G791" s="8"/>
      <c r="H791" s="8"/>
      <c r="I791" s="12"/>
      <c r="J791" s="12"/>
      <c r="K791" s="12"/>
      <c r="L791" s="12"/>
      <c r="M791" s="12"/>
      <c r="N791" s="12"/>
      <c r="O791" s="12"/>
      <c r="P791" s="12"/>
      <c r="Q791" s="12"/>
    </row>
    <row r="792" spans="4:17" x14ac:dyDescent="0.35">
      <c r="D792" s="8"/>
      <c r="E792" s="8"/>
      <c r="F792" s="8"/>
      <c r="G792" s="8"/>
      <c r="H792" s="8"/>
      <c r="I792" s="12"/>
      <c r="J792" s="12"/>
      <c r="K792" s="12"/>
      <c r="L792" s="12"/>
      <c r="M792" s="12"/>
      <c r="N792" s="12"/>
      <c r="O792" s="12"/>
      <c r="P792" s="12"/>
      <c r="Q792" s="12"/>
    </row>
    <row r="793" spans="4:17" x14ac:dyDescent="0.35">
      <c r="D793" s="8"/>
      <c r="E793" s="8"/>
      <c r="F793" s="8"/>
      <c r="G793" s="8"/>
      <c r="H793" s="8"/>
      <c r="I793" s="12"/>
      <c r="J793" s="12"/>
      <c r="K793" s="12"/>
      <c r="L793" s="12"/>
      <c r="M793" s="12"/>
      <c r="N793" s="12"/>
      <c r="O793" s="12"/>
      <c r="P793" s="12"/>
      <c r="Q793" s="12"/>
    </row>
    <row r="794" spans="4:17" x14ac:dyDescent="0.35">
      <c r="D794" s="8"/>
      <c r="E794" s="8"/>
      <c r="F794" s="8"/>
      <c r="G794" s="8"/>
      <c r="H794" s="8"/>
      <c r="I794" s="12"/>
      <c r="J794" s="12"/>
      <c r="K794" s="12"/>
      <c r="L794" s="12"/>
      <c r="M794" s="12"/>
      <c r="N794" s="12"/>
      <c r="O794" s="12"/>
      <c r="P794" s="12"/>
      <c r="Q794" s="12"/>
    </row>
    <row r="795" spans="4:17" x14ac:dyDescent="0.35">
      <c r="D795" s="8"/>
      <c r="E795" s="8"/>
      <c r="F795" s="8"/>
      <c r="G795" s="8"/>
      <c r="H795" s="8"/>
      <c r="I795" s="12"/>
      <c r="J795" s="12"/>
      <c r="K795" s="12"/>
      <c r="L795" s="12"/>
      <c r="M795" s="12"/>
      <c r="N795" s="12"/>
      <c r="O795" s="12"/>
      <c r="P795" s="12"/>
      <c r="Q795" s="12"/>
    </row>
    <row r="796" spans="4:17" x14ac:dyDescent="0.35">
      <c r="D796" s="8"/>
      <c r="E796" s="8"/>
      <c r="F796" s="8"/>
      <c r="G796" s="8"/>
      <c r="H796" s="8"/>
      <c r="I796" s="12"/>
      <c r="J796" s="12"/>
      <c r="K796" s="12"/>
      <c r="L796" s="12"/>
      <c r="M796" s="12"/>
      <c r="N796" s="12"/>
      <c r="O796" s="12"/>
      <c r="P796" s="12"/>
      <c r="Q796" s="12"/>
    </row>
    <row r="797" spans="4:17" x14ac:dyDescent="0.35">
      <c r="D797" s="8"/>
      <c r="E797" s="8"/>
      <c r="F797" s="8"/>
      <c r="G797" s="8"/>
      <c r="H797" s="8"/>
      <c r="I797" s="12"/>
      <c r="J797" s="12"/>
      <c r="K797" s="12"/>
      <c r="L797" s="12"/>
      <c r="M797" s="12"/>
      <c r="N797" s="12"/>
      <c r="O797" s="12"/>
      <c r="P797" s="12"/>
      <c r="Q797" s="12"/>
    </row>
    <row r="809" spans="4:8" x14ac:dyDescent="0.35">
      <c r="D809" s="8"/>
      <c r="E809" s="8"/>
      <c r="F809" s="8"/>
      <c r="G809" s="8"/>
      <c r="H809" s="8"/>
    </row>
    <row r="810" spans="4:8" x14ac:dyDescent="0.35">
      <c r="D810" s="8"/>
      <c r="E810" s="8"/>
      <c r="F810" s="8"/>
      <c r="G810" s="8"/>
      <c r="H810" s="8"/>
    </row>
    <row r="811" spans="4:8" x14ac:dyDescent="0.35">
      <c r="D811" s="8"/>
      <c r="E811" s="8"/>
      <c r="F811" s="8"/>
      <c r="G811" s="8"/>
      <c r="H811" s="8"/>
    </row>
    <row r="812" spans="4:8" x14ac:dyDescent="0.35">
      <c r="D812" s="8"/>
      <c r="E812" s="8"/>
      <c r="F812" s="8"/>
      <c r="G812" s="8"/>
      <c r="H812" s="8"/>
    </row>
    <row r="813" spans="4:8" x14ac:dyDescent="0.35">
      <c r="D813" s="8"/>
      <c r="E813" s="8"/>
      <c r="F813" s="8"/>
      <c r="G813" s="8"/>
      <c r="H813" s="8"/>
    </row>
    <row r="814" spans="4:8" x14ac:dyDescent="0.35">
      <c r="D814" s="8"/>
      <c r="E814" s="8"/>
      <c r="F814" s="8"/>
      <c r="G814" s="8"/>
      <c r="H814" s="8"/>
    </row>
    <row r="815" spans="4:8" x14ac:dyDescent="0.35">
      <c r="D815" s="8"/>
      <c r="E815" s="8"/>
      <c r="F815" s="8"/>
      <c r="G815" s="8"/>
      <c r="H815" s="8"/>
    </row>
    <row r="816" spans="4:8" x14ac:dyDescent="0.35">
      <c r="D816" s="8"/>
      <c r="E816" s="8"/>
      <c r="F816" s="8"/>
      <c r="G816" s="8"/>
      <c r="H816" s="8"/>
    </row>
    <row r="817" spans="4:8" x14ac:dyDescent="0.35">
      <c r="D817" s="8"/>
      <c r="E817" s="8"/>
      <c r="F817" s="8"/>
      <c r="G817" s="8"/>
      <c r="H817" s="8"/>
    </row>
    <row r="818" spans="4:8" x14ac:dyDescent="0.35">
      <c r="D818" s="8"/>
      <c r="E818" s="8"/>
      <c r="F818" s="8"/>
      <c r="G818" s="8"/>
      <c r="H818" s="8"/>
    </row>
    <row r="819" spans="4:8" x14ac:dyDescent="0.35">
      <c r="D819" s="8"/>
      <c r="E819" s="8"/>
      <c r="F819" s="8"/>
      <c r="G819" s="8"/>
      <c r="H819" s="8"/>
    </row>
    <row r="820" spans="4:8" x14ac:dyDescent="0.35">
      <c r="D820" s="8"/>
      <c r="E820" s="8"/>
      <c r="F820" s="8"/>
      <c r="G820" s="8"/>
      <c r="H820" s="8"/>
    </row>
    <row r="821" spans="4:8" x14ac:dyDescent="0.35">
      <c r="D821" s="8"/>
      <c r="E821" s="8"/>
      <c r="F821" s="8"/>
      <c r="G821" s="8"/>
      <c r="H821" s="8"/>
    </row>
    <row r="822" spans="4:8" x14ac:dyDescent="0.35">
      <c r="D822" s="8"/>
      <c r="E822" s="8"/>
      <c r="F822" s="8"/>
      <c r="G822" s="8"/>
      <c r="H822" s="8"/>
    </row>
    <row r="823" spans="4:8" x14ac:dyDescent="0.35">
      <c r="D823" s="8"/>
      <c r="E823" s="8"/>
      <c r="F823" s="8"/>
      <c r="G823" s="8"/>
      <c r="H823" s="8"/>
    </row>
    <row r="824" spans="4:8" x14ac:dyDescent="0.35">
      <c r="D824" s="8"/>
      <c r="E824" s="8"/>
      <c r="F824" s="8"/>
      <c r="G824" s="8"/>
      <c r="H824" s="8"/>
    </row>
    <row r="825" spans="4:8" x14ac:dyDescent="0.35">
      <c r="D825" s="8"/>
      <c r="E825" s="8"/>
      <c r="F825" s="8"/>
      <c r="G825" s="8"/>
      <c r="H825" s="8"/>
    </row>
    <row r="826" spans="4:8" x14ac:dyDescent="0.35">
      <c r="D826" s="8"/>
      <c r="E826" s="8"/>
      <c r="F826" s="8"/>
      <c r="G826" s="8"/>
      <c r="H826" s="8"/>
    </row>
    <row r="827" spans="4:8" x14ac:dyDescent="0.35">
      <c r="D827" s="8"/>
      <c r="E827" s="8"/>
      <c r="F827" s="8"/>
      <c r="G827" s="8"/>
      <c r="H827" s="8"/>
    </row>
    <row r="828" spans="4:8" x14ac:dyDescent="0.35">
      <c r="D828" s="8"/>
      <c r="E828" s="8"/>
      <c r="F828" s="8"/>
      <c r="G828" s="8"/>
      <c r="H828" s="8"/>
    </row>
    <row r="829" spans="4:8" x14ac:dyDescent="0.35">
      <c r="D829" s="8"/>
      <c r="E829" s="8"/>
      <c r="F829" s="8"/>
      <c r="G829" s="8"/>
      <c r="H829" s="8"/>
    </row>
    <row r="830" spans="4:8" x14ac:dyDescent="0.35">
      <c r="D830" s="8"/>
      <c r="E830" s="8"/>
      <c r="F830" s="8"/>
      <c r="G830" s="8"/>
      <c r="H830" s="8"/>
    </row>
    <row r="831" spans="4:8" x14ac:dyDescent="0.35">
      <c r="D831" s="8"/>
      <c r="E831" s="8"/>
      <c r="F831" s="8"/>
      <c r="G831" s="8"/>
      <c r="H831" s="8"/>
    </row>
    <row r="832" spans="4:8" x14ac:dyDescent="0.35">
      <c r="D832" s="8"/>
      <c r="E832" s="8"/>
      <c r="F832" s="8"/>
      <c r="G832" s="8"/>
      <c r="H832" s="8"/>
    </row>
    <row r="833" spans="4:8" x14ac:dyDescent="0.35">
      <c r="D833" s="8"/>
      <c r="E833" s="8"/>
      <c r="F833" s="8"/>
      <c r="G833" s="8"/>
      <c r="H833" s="8"/>
    </row>
    <row r="834" spans="4:8" x14ac:dyDescent="0.35">
      <c r="D834" s="8"/>
      <c r="E834" s="8"/>
      <c r="F834" s="8"/>
      <c r="G834" s="8"/>
      <c r="H834" s="8"/>
    </row>
    <row r="835" spans="4:8" x14ac:dyDescent="0.35">
      <c r="D835" s="8"/>
      <c r="E835" s="8"/>
      <c r="F835" s="8"/>
      <c r="G835" s="8"/>
      <c r="H835" s="8"/>
    </row>
    <row r="836" spans="4:8" x14ac:dyDescent="0.35">
      <c r="D836" s="8"/>
      <c r="E836" s="8"/>
      <c r="F836" s="8"/>
      <c r="G836" s="8"/>
      <c r="H836" s="8"/>
    </row>
    <row r="837" spans="4:8" x14ac:dyDescent="0.35">
      <c r="D837" s="8"/>
      <c r="E837" s="8"/>
      <c r="F837" s="8"/>
      <c r="G837" s="8"/>
      <c r="H837" s="8"/>
    </row>
    <row r="838" spans="4:8" x14ac:dyDescent="0.35">
      <c r="D838" s="8"/>
      <c r="E838" s="8"/>
      <c r="F838" s="8"/>
      <c r="G838" s="8"/>
      <c r="H838" s="8"/>
    </row>
    <row r="839" spans="4:8" x14ac:dyDescent="0.35">
      <c r="D839" s="8"/>
      <c r="E839" s="8"/>
      <c r="F839" s="8"/>
      <c r="G839" s="8"/>
      <c r="H839" s="8"/>
    </row>
    <row r="840" spans="4:8" x14ac:dyDescent="0.35">
      <c r="D840" s="8"/>
      <c r="E840" s="8"/>
      <c r="F840" s="8"/>
      <c r="G840" s="8"/>
      <c r="H840" s="8"/>
    </row>
    <row r="841" spans="4:8" x14ac:dyDescent="0.35">
      <c r="D841" s="8"/>
      <c r="E841" s="8"/>
      <c r="F841" s="8"/>
      <c r="G841" s="8"/>
      <c r="H841" s="8"/>
    </row>
    <row r="842" spans="4:8" x14ac:dyDescent="0.35">
      <c r="D842" s="8"/>
      <c r="E842" s="8"/>
      <c r="F842" s="8"/>
      <c r="G842" s="8"/>
      <c r="H842" s="8"/>
    </row>
    <row r="843" spans="4:8" x14ac:dyDescent="0.35">
      <c r="D843" s="8"/>
      <c r="E843" s="8"/>
      <c r="F843" s="8"/>
      <c r="G843" s="8"/>
      <c r="H843" s="8"/>
    </row>
    <row r="844" spans="4:8" x14ac:dyDescent="0.35">
      <c r="D844" s="8"/>
      <c r="E844" s="8"/>
      <c r="F844" s="8"/>
      <c r="G844" s="8"/>
      <c r="H844" s="8"/>
    </row>
    <row r="845" spans="4:8" x14ac:dyDescent="0.35">
      <c r="D845" s="8"/>
      <c r="E845" s="8"/>
      <c r="F845" s="8"/>
      <c r="G845" s="8"/>
      <c r="H845" s="8"/>
    </row>
    <row r="846" spans="4:8" x14ac:dyDescent="0.35">
      <c r="D846" s="8"/>
      <c r="E846" s="8"/>
      <c r="F846" s="8"/>
      <c r="G846" s="8"/>
      <c r="H846" s="8"/>
    </row>
    <row r="847" spans="4:8" x14ac:dyDescent="0.35">
      <c r="D847" s="8"/>
      <c r="E847" s="8"/>
      <c r="F847" s="8"/>
      <c r="G847" s="8"/>
      <c r="H847" s="8"/>
    </row>
  </sheetData>
  <mergeCells count="74">
    <mergeCell ref="B195:B196"/>
    <mergeCell ref="A195:A196"/>
    <mergeCell ref="B189:B190"/>
    <mergeCell ref="A189:A190"/>
    <mergeCell ref="A191:A192"/>
    <mergeCell ref="B191:B192"/>
    <mergeCell ref="A193:A194"/>
    <mergeCell ref="B193:B194"/>
    <mergeCell ref="A183:A184"/>
    <mergeCell ref="B183:B184"/>
    <mergeCell ref="A185:A186"/>
    <mergeCell ref="B185:B186"/>
    <mergeCell ref="A187:A188"/>
    <mergeCell ref="B187:B188"/>
    <mergeCell ref="B159:B164"/>
    <mergeCell ref="A159:A164"/>
    <mergeCell ref="A153:A158"/>
    <mergeCell ref="A147:A152"/>
    <mergeCell ref="B123:B128"/>
    <mergeCell ref="B129:B134"/>
    <mergeCell ref="B135:B140"/>
    <mergeCell ref="B141:B146"/>
    <mergeCell ref="B147:B152"/>
    <mergeCell ref="A141:A146"/>
    <mergeCell ref="A135:A140"/>
    <mergeCell ref="A129:A134"/>
    <mergeCell ref="A123:A128"/>
    <mergeCell ref="B153:B158"/>
    <mergeCell ref="B3:B8"/>
    <mergeCell ref="B9:B14"/>
    <mergeCell ref="B15:B20"/>
    <mergeCell ref="B21:B26"/>
    <mergeCell ref="B27:B32"/>
    <mergeCell ref="B33:B38"/>
    <mergeCell ref="B39:B44"/>
    <mergeCell ref="B45:B50"/>
    <mergeCell ref="B51:B56"/>
    <mergeCell ref="B57:B62"/>
    <mergeCell ref="B63:B68"/>
    <mergeCell ref="B69:B74"/>
    <mergeCell ref="B75:B80"/>
    <mergeCell ref="B81:B86"/>
    <mergeCell ref="B87:B92"/>
    <mergeCell ref="B93:B98"/>
    <mergeCell ref="B99:B104"/>
    <mergeCell ref="B105:B110"/>
    <mergeCell ref="B111:B116"/>
    <mergeCell ref="B117:B122"/>
    <mergeCell ref="B165:B170"/>
    <mergeCell ref="B171:B176"/>
    <mergeCell ref="B177:B182"/>
    <mergeCell ref="A177:A182"/>
    <mergeCell ref="A171:A176"/>
    <mergeCell ref="A165:A170"/>
    <mergeCell ref="A117:A122"/>
    <mergeCell ref="A111:A116"/>
    <mergeCell ref="A105:A110"/>
    <mergeCell ref="A99:A104"/>
    <mergeCell ref="A93:A98"/>
    <mergeCell ref="A87:A92"/>
    <mergeCell ref="A81:A86"/>
    <mergeCell ref="A75:A80"/>
    <mergeCell ref="A69:A74"/>
    <mergeCell ref="A63:A68"/>
    <mergeCell ref="A21:A26"/>
    <mergeCell ref="A15:A20"/>
    <mergeCell ref="A9:A14"/>
    <mergeCell ref="A3:A8"/>
    <mergeCell ref="A57:A62"/>
    <mergeCell ref="A51:A56"/>
    <mergeCell ref="A45:A50"/>
    <mergeCell ref="A39:A44"/>
    <mergeCell ref="A33:A38"/>
    <mergeCell ref="A27:A32"/>
  </mergeCells>
  <hyperlinks>
    <hyperlink ref="A33" r:id="rId1" display="https://ajaib.co.id/saham-cleo/" xr:uid="{00000000-0004-0000-0300-000000000000}"/>
  </hyperlink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Q847"/>
  <sheetViews>
    <sheetView zoomScaleNormal="100" workbookViewId="0">
      <selection activeCell="G196" sqref="D3:G196"/>
    </sheetView>
  </sheetViews>
  <sheetFormatPr defaultColWidth="9.1796875" defaultRowHeight="15.5" x14ac:dyDescent="0.35"/>
  <cols>
    <col min="1" max="1" width="50.81640625" style="7" bestFit="1" customWidth="1"/>
    <col min="2" max="2" width="11.1796875" style="7" customWidth="1"/>
    <col min="3" max="3" width="11.1796875" style="8" customWidth="1"/>
    <col min="4" max="5" width="28.26953125" style="14" customWidth="1"/>
    <col min="6" max="7" width="11.7265625" style="13" customWidth="1"/>
    <col min="8" max="8" width="9.81640625" style="9" customWidth="1"/>
    <col min="9" max="16384" width="9.1796875" style="8"/>
  </cols>
  <sheetData>
    <row r="1" spans="1:8" x14ac:dyDescent="0.35">
      <c r="F1" s="15"/>
      <c r="G1" s="15"/>
      <c r="H1" s="10"/>
    </row>
    <row r="2" spans="1:8" x14ac:dyDescent="0.35">
      <c r="A2" s="34" t="s">
        <v>23</v>
      </c>
      <c r="B2" s="34" t="s">
        <v>22</v>
      </c>
      <c r="C2" s="34" t="s">
        <v>1</v>
      </c>
      <c r="D2" s="35" t="s">
        <v>101</v>
      </c>
      <c r="E2" s="35" t="s">
        <v>102</v>
      </c>
      <c r="F2" s="36" t="s">
        <v>14</v>
      </c>
      <c r="G2" s="36" t="s">
        <v>9</v>
      </c>
    </row>
    <row r="3" spans="1:8" x14ac:dyDescent="0.35">
      <c r="A3" s="62" t="s">
        <v>64</v>
      </c>
      <c r="B3" s="68" t="s">
        <v>27</v>
      </c>
      <c r="C3" s="34">
        <v>2019</v>
      </c>
      <c r="D3" s="35">
        <v>113971077993</v>
      </c>
      <c r="E3" s="35">
        <v>171206489746</v>
      </c>
      <c r="F3" s="24">
        <f t="shared" ref="F3" si="0">D3/E3</f>
        <v>0.66569367879737618</v>
      </c>
      <c r="G3" s="24">
        <f>F3*H3</f>
        <v>0.39941620727842569</v>
      </c>
      <c r="H3" s="10" t="s">
        <v>16</v>
      </c>
    </row>
    <row r="4" spans="1:8" x14ac:dyDescent="0.35">
      <c r="A4" s="63"/>
      <c r="B4" s="69"/>
      <c r="C4" s="11">
        <v>2020</v>
      </c>
      <c r="D4" s="16">
        <v>106491113645</v>
      </c>
      <c r="E4" s="16">
        <v>191770130645</v>
      </c>
      <c r="F4" s="24">
        <f t="shared" ref="F4:F67" si="1">D4/E4</f>
        <v>0.55530604941878903</v>
      </c>
      <c r="G4" s="24">
        <f t="shared" ref="G4:G67" si="2">F4*H4</f>
        <v>0.33318362965127341</v>
      </c>
      <c r="H4" s="10" t="s">
        <v>16</v>
      </c>
    </row>
    <row r="5" spans="1:8" x14ac:dyDescent="0.35">
      <c r="A5" s="63"/>
      <c r="B5" s="69"/>
      <c r="C5" s="11">
        <v>2021</v>
      </c>
      <c r="D5" s="16">
        <v>130728712124</v>
      </c>
      <c r="E5" s="16">
        <v>145261996537</v>
      </c>
      <c r="F5" s="24">
        <f t="shared" si="1"/>
        <v>0.89995122771634084</v>
      </c>
      <c r="G5" s="24">
        <f t="shared" si="2"/>
        <v>0.53997073662980444</v>
      </c>
      <c r="H5" s="10" t="s">
        <v>16</v>
      </c>
    </row>
    <row r="6" spans="1:8" x14ac:dyDescent="0.35">
      <c r="A6" s="63"/>
      <c r="B6" s="69"/>
      <c r="C6" s="11">
        <v>2022</v>
      </c>
      <c r="D6" s="16">
        <v>177688612648</v>
      </c>
      <c r="E6" s="16">
        <v>188462418370</v>
      </c>
      <c r="F6" s="24">
        <f t="shared" si="1"/>
        <v>0.94283313450404604</v>
      </c>
      <c r="G6" s="24">
        <f t="shared" si="2"/>
        <v>0.5656998807024276</v>
      </c>
      <c r="H6" s="10" t="s">
        <v>16</v>
      </c>
    </row>
    <row r="7" spans="1:8" x14ac:dyDescent="0.35">
      <c r="A7" s="63"/>
      <c r="B7" s="69"/>
      <c r="C7" s="11">
        <v>2023</v>
      </c>
      <c r="D7" s="16">
        <v>188471115850</v>
      </c>
      <c r="E7" s="16">
        <v>132883054676</v>
      </c>
      <c r="F7" s="24">
        <f t="shared" si="1"/>
        <v>1.4183231737826671</v>
      </c>
      <c r="G7" s="24">
        <f t="shared" si="2"/>
        <v>0.85099390426960031</v>
      </c>
      <c r="H7" s="10" t="s">
        <v>16</v>
      </c>
    </row>
    <row r="8" spans="1:8" x14ac:dyDescent="0.35">
      <c r="A8" s="64"/>
      <c r="B8" s="70"/>
      <c r="C8" s="11">
        <v>2024</v>
      </c>
      <c r="D8" s="14">
        <v>180276220756</v>
      </c>
      <c r="E8" s="14">
        <v>156902046799</v>
      </c>
      <c r="F8" s="24">
        <f t="shared" si="1"/>
        <v>1.1489730340289543</v>
      </c>
      <c r="G8" s="24">
        <f t="shared" si="2"/>
        <v>0.68938382041737256</v>
      </c>
      <c r="H8" s="10" t="s">
        <v>16</v>
      </c>
    </row>
    <row r="9" spans="1:8" x14ac:dyDescent="0.35">
      <c r="A9" s="62" t="s">
        <v>65</v>
      </c>
      <c r="B9" s="68" t="s">
        <v>28</v>
      </c>
      <c r="C9" s="34">
        <v>2019</v>
      </c>
      <c r="D9" s="16">
        <v>1338152253649</v>
      </c>
      <c r="E9" s="16">
        <v>3511071376393</v>
      </c>
      <c r="F9" s="24">
        <f t="shared" si="1"/>
        <v>0.38112362586707449</v>
      </c>
      <c r="G9" s="24">
        <f t="shared" si="2"/>
        <v>0.22867417552024469</v>
      </c>
      <c r="H9" s="10" t="s">
        <v>16</v>
      </c>
    </row>
    <row r="10" spans="1:8" x14ac:dyDescent="0.35">
      <c r="A10" s="63"/>
      <c r="B10" s="69"/>
      <c r="C10" s="11">
        <v>2020</v>
      </c>
      <c r="D10" s="16">
        <v>1439319920000</v>
      </c>
      <c r="E10" s="16">
        <v>3731575180000</v>
      </c>
      <c r="F10" s="24">
        <f t="shared" si="1"/>
        <v>0.38571376712822919</v>
      </c>
      <c r="G10" s="24">
        <f t="shared" si="2"/>
        <v>0.2314282602769375</v>
      </c>
      <c r="H10" s="10" t="s">
        <v>16</v>
      </c>
    </row>
    <row r="11" spans="1:8" x14ac:dyDescent="0.35">
      <c r="A11" s="63"/>
      <c r="B11" s="69"/>
      <c r="C11" s="11">
        <v>2021</v>
      </c>
      <c r="D11" s="16">
        <v>1765507990044</v>
      </c>
      <c r="E11" s="16">
        <v>4266438743626</v>
      </c>
      <c r="F11" s="24">
        <f t="shared" si="1"/>
        <v>0.41381304083684417</v>
      </c>
      <c r="G11" s="24">
        <f t="shared" si="2"/>
        <v>0.24828782450210649</v>
      </c>
      <c r="H11" s="10" t="s">
        <v>16</v>
      </c>
    </row>
    <row r="12" spans="1:8" x14ac:dyDescent="0.35">
      <c r="A12" s="63"/>
      <c r="B12" s="69"/>
      <c r="C12" s="11">
        <v>2022</v>
      </c>
      <c r="D12" s="16">
        <v>2470857262414</v>
      </c>
      <c r="E12" s="16">
        <v>4797579648309</v>
      </c>
      <c r="F12" s="24">
        <f t="shared" si="1"/>
        <v>0.51502162414018526</v>
      </c>
      <c r="G12" s="24">
        <f t="shared" si="2"/>
        <v>0.30901297448411114</v>
      </c>
      <c r="H12" s="10" t="s">
        <v>16</v>
      </c>
    </row>
    <row r="13" spans="1:8" x14ac:dyDescent="0.35">
      <c r="A13" s="63"/>
      <c r="B13" s="69"/>
      <c r="C13" s="11">
        <v>2023</v>
      </c>
      <c r="D13" s="16">
        <v>2656256525240</v>
      </c>
      <c r="E13" s="16">
        <v>4593544443387</v>
      </c>
      <c r="F13" s="24">
        <f t="shared" si="1"/>
        <v>0.57825858832475741</v>
      </c>
      <c r="G13" s="24">
        <f t="shared" si="2"/>
        <v>0.34695515299485441</v>
      </c>
      <c r="H13" s="10" t="s">
        <v>16</v>
      </c>
    </row>
    <row r="14" spans="1:8" x14ac:dyDescent="0.35">
      <c r="A14" s="64"/>
      <c r="B14" s="70"/>
      <c r="C14" s="11">
        <v>2024</v>
      </c>
      <c r="D14" s="14">
        <v>2794210314905</v>
      </c>
      <c r="E14" s="14">
        <v>4804016870548</v>
      </c>
      <c r="F14" s="24">
        <f t="shared" si="1"/>
        <v>0.5816404043115404</v>
      </c>
      <c r="G14" s="24">
        <f t="shared" si="2"/>
        <v>0.34898424258692423</v>
      </c>
      <c r="H14" s="10" t="s">
        <v>16</v>
      </c>
    </row>
    <row r="15" spans="1:8" x14ac:dyDescent="0.35">
      <c r="A15" s="62" t="s">
        <v>66</v>
      </c>
      <c r="B15" s="68" t="s">
        <v>29</v>
      </c>
      <c r="C15" s="34">
        <v>2019</v>
      </c>
      <c r="D15" s="16">
        <v>5408102000000</v>
      </c>
      <c r="E15" s="16">
        <v>2016202000000</v>
      </c>
      <c r="F15" s="24">
        <f t="shared" si="1"/>
        <v>2.6823215134197862</v>
      </c>
      <c r="G15" s="24">
        <f t="shared" si="2"/>
        <v>1.6093929080518716</v>
      </c>
      <c r="H15" s="10" t="s">
        <v>16</v>
      </c>
    </row>
    <row r="16" spans="1:8" x14ac:dyDescent="0.35">
      <c r="A16" s="63"/>
      <c r="B16" s="69"/>
      <c r="C16" s="11">
        <v>2020</v>
      </c>
      <c r="D16" s="37">
        <v>5235523000000</v>
      </c>
      <c r="E16" s="16">
        <v>2017591000000</v>
      </c>
      <c r="F16" s="24">
        <f t="shared" si="1"/>
        <v>2.594937725237672</v>
      </c>
      <c r="G16" s="24">
        <f t="shared" si="2"/>
        <v>1.5569626351426031</v>
      </c>
      <c r="H16" s="10" t="s">
        <v>16</v>
      </c>
    </row>
    <row r="17" spans="1:8" x14ac:dyDescent="0.35">
      <c r="A17" s="63"/>
      <c r="B17" s="69"/>
      <c r="C17" s="11">
        <v>2021</v>
      </c>
      <c r="D17" s="37">
        <v>5147579000000</v>
      </c>
      <c r="E17" s="16">
        <v>1450558000000</v>
      </c>
      <c r="F17" s="24">
        <f t="shared" si="1"/>
        <v>3.5486888493945088</v>
      </c>
      <c r="G17" s="24">
        <f t="shared" si="2"/>
        <v>2.1292133096367052</v>
      </c>
      <c r="H17" s="10" t="s">
        <v>16</v>
      </c>
    </row>
    <row r="18" spans="1:8" x14ac:dyDescent="0.35">
      <c r="A18" s="63"/>
      <c r="B18" s="69"/>
      <c r="C18" s="11">
        <v>2022</v>
      </c>
      <c r="D18" s="37">
        <v>5260888000000</v>
      </c>
      <c r="E18" s="16">
        <v>1419524000000</v>
      </c>
      <c r="F18" s="24">
        <f t="shared" si="1"/>
        <v>3.7060930283672553</v>
      </c>
      <c r="G18" s="24">
        <f t="shared" si="2"/>
        <v>2.2236558170203531</v>
      </c>
      <c r="H18" s="10" t="s">
        <v>16</v>
      </c>
    </row>
    <row r="19" spans="1:8" x14ac:dyDescent="0.35">
      <c r="A19" s="63"/>
      <c r="B19" s="69"/>
      <c r="C19" s="11">
        <v>2023</v>
      </c>
      <c r="D19" s="37">
        <v>5631438000000</v>
      </c>
      <c r="E19" s="16">
        <v>1948786000000</v>
      </c>
      <c r="F19" s="24">
        <f t="shared" si="1"/>
        <v>2.8897159564980455</v>
      </c>
      <c r="G19" s="24">
        <f t="shared" si="2"/>
        <v>1.7338295738988272</v>
      </c>
      <c r="H19" s="10" t="s">
        <v>16</v>
      </c>
    </row>
    <row r="20" spans="1:8" x14ac:dyDescent="0.35">
      <c r="A20" s="64"/>
      <c r="B20" s="70"/>
      <c r="C20" s="11">
        <v>2024</v>
      </c>
      <c r="D20" s="14">
        <v>5841517000000</v>
      </c>
      <c r="E20" s="14">
        <v>2015535000000</v>
      </c>
      <c r="F20" s="24">
        <f t="shared" si="1"/>
        <v>2.8982463713108428</v>
      </c>
      <c r="G20" s="24">
        <f t="shared" si="2"/>
        <v>1.7389478227865056</v>
      </c>
      <c r="H20" s="10" t="s">
        <v>16</v>
      </c>
    </row>
    <row r="21" spans="1:8" x14ac:dyDescent="0.35">
      <c r="A21" s="62" t="s">
        <v>67</v>
      </c>
      <c r="B21" s="68" t="s">
        <v>30</v>
      </c>
      <c r="C21" s="34">
        <v>2019</v>
      </c>
      <c r="D21" s="37">
        <v>439862542700</v>
      </c>
      <c r="E21" s="16">
        <v>570558683450</v>
      </c>
      <c r="F21" s="24">
        <f t="shared" si="1"/>
        <v>0.77093304415293618</v>
      </c>
      <c r="G21" s="24">
        <f t="shared" si="2"/>
        <v>0.46255982649176169</v>
      </c>
      <c r="H21" s="10" t="s">
        <v>16</v>
      </c>
    </row>
    <row r="22" spans="1:8" x14ac:dyDescent="0.35">
      <c r="A22" s="63"/>
      <c r="B22" s="69"/>
      <c r="C22" s="11">
        <v>2020</v>
      </c>
      <c r="D22" s="16">
        <v>381395929120</v>
      </c>
      <c r="E22" s="16">
        <v>520282794860</v>
      </c>
      <c r="F22" s="24">
        <f t="shared" si="1"/>
        <v>0.7330550479237502</v>
      </c>
      <c r="G22" s="24">
        <f t="shared" si="2"/>
        <v>0.43983302875425012</v>
      </c>
      <c r="H22" s="10" t="s">
        <v>16</v>
      </c>
    </row>
    <row r="23" spans="1:8" x14ac:dyDescent="0.35">
      <c r="A23" s="63"/>
      <c r="B23" s="69"/>
      <c r="C23" s="11">
        <v>2021</v>
      </c>
      <c r="D23" s="16">
        <v>457621798181</v>
      </c>
      <c r="E23" s="16">
        <v>545898935803</v>
      </c>
      <c r="F23" s="24">
        <f t="shared" si="1"/>
        <v>0.83829032842471629</v>
      </c>
      <c r="G23" s="24">
        <f t="shared" si="2"/>
        <v>0.50297419705482971</v>
      </c>
      <c r="H23" s="10" t="s">
        <v>16</v>
      </c>
    </row>
    <row r="24" spans="1:8" x14ac:dyDescent="0.35">
      <c r="A24" s="63"/>
      <c r="B24" s="69"/>
      <c r="C24" s="11">
        <v>2022</v>
      </c>
      <c r="D24" s="16">
        <v>622020084509</v>
      </c>
      <c r="E24" s="16">
        <v>582803991451</v>
      </c>
      <c r="F24" s="24">
        <f t="shared" si="1"/>
        <v>1.0672886487279611</v>
      </c>
      <c r="G24" s="24">
        <f t="shared" si="2"/>
        <v>0.64037318923677666</v>
      </c>
      <c r="H24" s="10" t="s">
        <v>16</v>
      </c>
    </row>
    <row r="25" spans="1:8" x14ac:dyDescent="0.35">
      <c r="A25" s="63"/>
      <c r="B25" s="69"/>
      <c r="C25" s="11">
        <v>2023</v>
      </c>
      <c r="D25" s="16">
        <v>887123654832</v>
      </c>
      <c r="E25" s="16">
        <v>545197141668</v>
      </c>
      <c r="F25" s="24">
        <f t="shared" si="1"/>
        <v>1.6271612358749628</v>
      </c>
      <c r="G25" s="24">
        <f t="shared" si="2"/>
        <v>0.97629674152497758</v>
      </c>
      <c r="H25" s="10" t="s">
        <v>16</v>
      </c>
    </row>
    <row r="26" spans="1:8" x14ac:dyDescent="0.35">
      <c r="A26" s="64"/>
      <c r="B26" s="70"/>
      <c r="C26" s="11">
        <v>2024</v>
      </c>
      <c r="D26" s="14">
        <v>929781455094</v>
      </c>
      <c r="E26" s="14">
        <v>508185188046</v>
      </c>
      <c r="F26" s="24">
        <f t="shared" si="1"/>
        <v>1.8296114821233984</v>
      </c>
      <c r="G26" s="24">
        <f t="shared" si="2"/>
        <v>1.0977668892740391</v>
      </c>
      <c r="H26" s="10" t="s">
        <v>16</v>
      </c>
    </row>
    <row r="27" spans="1:8" x14ac:dyDescent="0.35">
      <c r="A27" s="62" t="s">
        <v>68</v>
      </c>
      <c r="B27" s="68" t="s">
        <v>32</v>
      </c>
      <c r="C27" s="34">
        <v>2019</v>
      </c>
      <c r="D27" s="16">
        <v>202127259325</v>
      </c>
      <c r="E27" s="16">
        <v>2410942815607</v>
      </c>
      <c r="F27" s="24">
        <f t="shared" si="1"/>
        <v>8.3837434059633925E-2</v>
      </c>
      <c r="G27" s="24">
        <f t="shared" si="2"/>
        <v>5.0302460435780356E-2</v>
      </c>
      <c r="H27" s="10" t="s">
        <v>16</v>
      </c>
    </row>
    <row r="28" spans="1:8" x14ac:dyDescent="0.35">
      <c r="A28" s="63"/>
      <c r="B28" s="69"/>
      <c r="C28" s="11">
        <v>2020</v>
      </c>
      <c r="D28" s="16">
        <v>-2910411800365</v>
      </c>
      <c r="E28" s="16">
        <v>8990927886117</v>
      </c>
      <c r="F28" s="24">
        <f t="shared" si="1"/>
        <v>-0.32370538805666565</v>
      </c>
      <c r="G28" s="24">
        <f t="shared" si="2"/>
        <v>-0.19422323283399939</v>
      </c>
      <c r="H28" s="10" t="s">
        <v>16</v>
      </c>
    </row>
    <row r="29" spans="1:8" x14ac:dyDescent="0.35">
      <c r="A29" s="63"/>
      <c r="B29" s="69"/>
      <c r="C29" s="11">
        <v>2021</v>
      </c>
      <c r="D29" s="16">
        <v>-5205078080169</v>
      </c>
      <c r="E29" s="16">
        <v>10354172604375</v>
      </c>
      <c r="F29" s="24">
        <f t="shared" si="1"/>
        <v>-0.50270342972355631</v>
      </c>
      <c r="G29" s="24">
        <f t="shared" si="2"/>
        <v>-0.30162205783413376</v>
      </c>
      <c r="H29" s="10" t="s">
        <v>16</v>
      </c>
    </row>
    <row r="30" spans="1:8" x14ac:dyDescent="0.35">
      <c r="A30" s="63"/>
      <c r="B30" s="69"/>
      <c r="C30" s="11">
        <v>2022</v>
      </c>
      <c r="D30" s="16">
        <v>-6815306852652</v>
      </c>
      <c r="E30" s="16">
        <v>12172269741814</v>
      </c>
      <c r="F30" s="24">
        <f t="shared" si="1"/>
        <v>-0.55990435614815204</v>
      </c>
      <c r="G30" s="24">
        <f t="shared" si="2"/>
        <v>-0.33594261368889122</v>
      </c>
      <c r="H30" s="10" t="s">
        <v>16</v>
      </c>
    </row>
    <row r="31" spans="1:8" x14ac:dyDescent="0.35">
      <c r="A31" s="63"/>
      <c r="B31" s="69"/>
      <c r="C31" s="11">
        <v>2023</v>
      </c>
      <c r="D31" s="16">
        <v>-7902115877406</v>
      </c>
      <c r="E31" s="16">
        <v>14018410448757</v>
      </c>
      <c r="F31" s="24">
        <f t="shared" si="1"/>
        <v>-0.56369557064201048</v>
      </c>
      <c r="G31" s="24">
        <f t="shared" si="2"/>
        <v>-0.33821734238520629</v>
      </c>
      <c r="H31" s="10" t="s">
        <v>16</v>
      </c>
    </row>
    <row r="32" spans="1:8" x14ac:dyDescent="0.35">
      <c r="A32" s="64"/>
      <c r="B32" s="70"/>
      <c r="C32" s="11">
        <v>2024</v>
      </c>
      <c r="F32" s="24" t="e">
        <f t="shared" si="1"/>
        <v>#DIV/0!</v>
      </c>
      <c r="G32" s="24" t="e">
        <f t="shared" si="2"/>
        <v>#DIV/0!</v>
      </c>
      <c r="H32" s="10" t="s">
        <v>16</v>
      </c>
    </row>
    <row r="33" spans="1:8" x14ac:dyDescent="0.35">
      <c r="A33" s="72" t="s">
        <v>69</v>
      </c>
      <c r="B33" s="68" t="s">
        <v>35</v>
      </c>
      <c r="C33" s="34">
        <v>2019</v>
      </c>
      <c r="D33" s="16">
        <v>10340938485850</v>
      </c>
      <c r="E33" s="16">
        <v>53598008871050</v>
      </c>
      <c r="F33" s="24">
        <f t="shared" si="1"/>
        <v>0.19293512396568657</v>
      </c>
      <c r="G33" s="24">
        <f t="shared" si="2"/>
        <v>0.11576107437941194</v>
      </c>
      <c r="H33" s="10" t="s">
        <v>16</v>
      </c>
    </row>
    <row r="34" spans="1:8" x14ac:dyDescent="0.35">
      <c r="A34" s="73"/>
      <c r="B34" s="69"/>
      <c r="C34" s="11">
        <v>2020</v>
      </c>
      <c r="D34" s="16">
        <v>-26497221390820</v>
      </c>
      <c r="E34" s="16">
        <v>173277591368420</v>
      </c>
      <c r="F34" s="24">
        <f t="shared" si="1"/>
        <v>-0.15291776150374828</v>
      </c>
      <c r="G34" s="24">
        <f t="shared" si="2"/>
        <v>-9.175065690224897E-2</v>
      </c>
      <c r="H34" s="10" t="s">
        <v>16</v>
      </c>
    </row>
    <row r="35" spans="1:8" x14ac:dyDescent="0.35">
      <c r="A35" s="73"/>
      <c r="B35" s="69"/>
      <c r="C35" s="11">
        <v>2021</v>
      </c>
      <c r="D35" s="16">
        <v>-75677720347755</v>
      </c>
      <c r="E35" s="16">
        <v>143991452768985</v>
      </c>
      <c r="F35" s="24">
        <f t="shared" si="1"/>
        <v>-0.52557092030434449</v>
      </c>
      <c r="G35" s="24">
        <f t="shared" si="2"/>
        <v>-0.31534255218260671</v>
      </c>
      <c r="H35" s="10" t="s">
        <v>16</v>
      </c>
    </row>
    <row r="36" spans="1:8" x14ac:dyDescent="0.35">
      <c r="A36" s="73"/>
      <c r="B36" s="69"/>
      <c r="C36" s="11">
        <v>2022</v>
      </c>
      <c r="D36" s="16">
        <v>-24148644728650</v>
      </c>
      <c r="E36" s="16">
        <v>122231602439299</v>
      </c>
      <c r="F36" s="24">
        <f t="shared" si="1"/>
        <v>-0.19756465796676742</v>
      </c>
      <c r="G36" s="24">
        <f t="shared" si="2"/>
        <v>-0.11853879478006045</v>
      </c>
      <c r="H36" s="10" t="s">
        <v>16</v>
      </c>
    </row>
    <row r="37" spans="1:8" x14ac:dyDescent="0.35">
      <c r="A37" s="73"/>
      <c r="B37" s="69"/>
      <c r="C37" s="11">
        <v>2023</v>
      </c>
      <c r="D37" s="16">
        <v>-19749869515784</v>
      </c>
      <c r="E37" s="16">
        <v>123679107780212</v>
      </c>
      <c r="F37" s="24">
        <f t="shared" si="1"/>
        <v>-0.15968638414566469</v>
      </c>
      <c r="G37" s="24">
        <f t="shared" si="2"/>
        <v>-9.5811830487398816E-2</v>
      </c>
      <c r="H37" s="10" t="s">
        <v>16</v>
      </c>
    </row>
    <row r="38" spans="1:8" x14ac:dyDescent="0.35">
      <c r="A38" s="74"/>
      <c r="B38" s="70"/>
      <c r="C38" s="11">
        <v>2024</v>
      </c>
      <c r="F38" s="24" t="e">
        <f t="shared" si="1"/>
        <v>#DIV/0!</v>
      </c>
      <c r="G38" s="24" t="e">
        <f t="shared" si="2"/>
        <v>#DIV/0!</v>
      </c>
      <c r="H38" s="10" t="s">
        <v>16</v>
      </c>
    </row>
    <row r="39" spans="1:8" x14ac:dyDescent="0.35">
      <c r="A39" s="62" t="s">
        <v>70</v>
      </c>
      <c r="B39" s="68" t="s">
        <v>40</v>
      </c>
      <c r="C39" s="34">
        <v>2019</v>
      </c>
      <c r="D39" s="16">
        <v>3281908310499</v>
      </c>
      <c r="E39" s="16">
        <v>21014232022229</v>
      </c>
      <c r="F39" s="24">
        <f t="shared" si="1"/>
        <v>0.15617550558247262</v>
      </c>
      <c r="G39" s="24">
        <f t="shared" si="2"/>
        <v>9.3705303349483571E-2</v>
      </c>
      <c r="H39" s="10" t="s">
        <v>16</v>
      </c>
    </row>
    <row r="40" spans="1:8" x14ac:dyDescent="0.35">
      <c r="A40" s="63"/>
      <c r="B40" s="69"/>
      <c r="C40" s="11">
        <v>2020</v>
      </c>
      <c r="D40" s="16">
        <v>3604367867986</v>
      </c>
      <c r="E40" s="16">
        <v>20035511464172</v>
      </c>
      <c r="F40" s="24">
        <f t="shared" si="1"/>
        <v>0.17989896960860821</v>
      </c>
      <c r="G40" s="24">
        <f t="shared" si="2"/>
        <v>0.10793938176516492</v>
      </c>
      <c r="H40" s="10" t="s">
        <v>16</v>
      </c>
    </row>
    <row r="41" spans="1:8" x14ac:dyDescent="0.35">
      <c r="A41" s="63"/>
      <c r="B41" s="69"/>
      <c r="C41" s="11">
        <v>2021</v>
      </c>
      <c r="D41" s="16">
        <v>3810117127731</v>
      </c>
      <c r="E41" s="16">
        <v>20905277198797</v>
      </c>
      <c r="F41" s="24">
        <f t="shared" si="1"/>
        <v>0.18225623566236443</v>
      </c>
      <c r="G41" s="24">
        <f t="shared" si="2"/>
        <v>0.10935374139741866</v>
      </c>
      <c r="H41" s="10" t="s">
        <v>16</v>
      </c>
    </row>
    <row r="42" spans="1:8" x14ac:dyDescent="0.35">
      <c r="A42" s="63"/>
      <c r="B42" s="69"/>
      <c r="C42" s="11">
        <v>2022</v>
      </c>
      <c r="D42" s="16">
        <v>4423031487774</v>
      </c>
      <c r="E42" s="16">
        <v>22506427524373</v>
      </c>
      <c r="F42" s="24">
        <f t="shared" si="1"/>
        <v>0.19652303694063147</v>
      </c>
      <c r="G42" s="24">
        <f t="shared" si="2"/>
        <v>0.11791382216437887</v>
      </c>
      <c r="H42" s="10" t="s">
        <v>16</v>
      </c>
    </row>
    <row r="43" spans="1:8" x14ac:dyDescent="0.35">
      <c r="A43" s="63"/>
      <c r="B43" s="69"/>
      <c r="C43" s="11">
        <v>2023</v>
      </c>
      <c r="D43" s="16">
        <v>4737787562581</v>
      </c>
      <c r="E43" s="16">
        <v>23973773451031</v>
      </c>
      <c r="F43" s="24">
        <f t="shared" si="1"/>
        <v>0.19762377300588238</v>
      </c>
      <c r="G43" s="24">
        <f t="shared" si="2"/>
        <v>0.11857426380352942</v>
      </c>
      <c r="H43" s="10" t="s">
        <v>16</v>
      </c>
    </row>
    <row r="44" spans="1:8" x14ac:dyDescent="0.35">
      <c r="A44" s="64"/>
      <c r="B44" s="70"/>
      <c r="C44" s="11">
        <v>2024</v>
      </c>
      <c r="F44" s="24" t="e">
        <f t="shared" si="1"/>
        <v>#DIV/0!</v>
      </c>
      <c r="G44" s="24" t="e">
        <f t="shared" si="2"/>
        <v>#DIV/0!</v>
      </c>
      <c r="H44" s="10" t="s">
        <v>16</v>
      </c>
    </row>
    <row r="45" spans="1:8" x14ac:dyDescent="0.35">
      <c r="A45" s="68" t="s">
        <v>71</v>
      </c>
      <c r="B45" s="68" t="s">
        <v>46</v>
      </c>
      <c r="C45" s="34">
        <v>2019</v>
      </c>
      <c r="D45" s="16">
        <v>261174167488</v>
      </c>
      <c r="E45" s="16">
        <v>41462629189</v>
      </c>
      <c r="F45" s="24">
        <f t="shared" si="1"/>
        <v>6.2990257153612745</v>
      </c>
      <c r="G45" s="24">
        <f t="shared" si="2"/>
        <v>3.7794154292167645</v>
      </c>
      <c r="H45" s="10" t="s">
        <v>16</v>
      </c>
    </row>
    <row r="46" spans="1:8" x14ac:dyDescent="0.35">
      <c r="A46" s="69"/>
      <c r="B46" s="69"/>
      <c r="C46" s="11">
        <v>2020</v>
      </c>
      <c r="D46" s="16">
        <v>218155849825</v>
      </c>
      <c r="E46" s="16">
        <v>52352752945</v>
      </c>
      <c r="F46" s="24">
        <f t="shared" si="1"/>
        <v>4.1670368328898961</v>
      </c>
      <c r="G46" s="24">
        <f t="shared" si="2"/>
        <v>2.5002220997339375</v>
      </c>
      <c r="H46" s="10" t="s">
        <v>16</v>
      </c>
    </row>
    <row r="47" spans="1:8" x14ac:dyDescent="0.35">
      <c r="A47" s="69"/>
      <c r="B47" s="69"/>
      <c r="C47" s="11">
        <v>2021</v>
      </c>
      <c r="D47" s="16">
        <v>192031335104</v>
      </c>
      <c r="E47" s="16">
        <v>47302648250</v>
      </c>
      <c r="F47" s="24">
        <f t="shared" si="1"/>
        <v>4.0596318009319914</v>
      </c>
      <c r="G47" s="24">
        <f t="shared" si="2"/>
        <v>2.4357790805591946</v>
      </c>
      <c r="H47" s="10" t="s">
        <v>16</v>
      </c>
    </row>
    <row r="48" spans="1:8" x14ac:dyDescent="0.35">
      <c r="A48" s="69"/>
      <c r="B48" s="69"/>
      <c r="C48" s="11">
        <v>2022</v>
      </c>
      <c r="D48" s="16">
        <v>170707825668</v>
      </c>
      <c r="E48" s="16">
        <v>53996429050</v>
      </c>
      <c r="F48" s="24">
        <f t="shared" si="1"/>
        <v>3.161465094477391</v>
      </c>
      <c r="G48" s="24">
        <f t="shared" si="2"/>
        <v>1.8968790566864344</v>
      </c>
      <c r="H48" s="10" t="s">
        <v>16</v>
      </c>
    </row>
    <row r="49" spans="1:8" x14ac:dyDescent="0.35">
      <c r="A49" s="69"/>
      <c r="B49" s="69"/>
      <c r="C49" s="11">
        <v>2023</v>
      </c>
      <c r="D49" s="16">
        <v>306579374367</v>
      </c>
      <c r="E49" s="16">
        <v>52183775772</v>
      </c>
      <c r="F49" s="24">
        <f t="shared" si="1"/>
        <v>5.874994092158043</v>
      </c>
      <c r="G49" s="24">
        <f t="shared" si="2"/>
        <v>3.5249964552948256</v>
      </c>
      <c r="H49" s="10" t="s">
        <v>16</v>
      </c>
    </row>
    <row r="50" spans="1:8" x14ac:dyDescent="0.35">
      <c r="A50" s="70"/>
      <c r="B50" s="70"/>
      <c r="C50" s="11">
        <v>2024</v>
      </c>
      <c r="F50" s="24" t="e">
        <f t="shared" si="1"/>
        <v>#DIV/0!</v>
      </c>
      <c r="G50" s="24" t="e">
        <f t="shared" si="2"/>
        <v>#DIV/0!</v>
      </c>
      <c r="H50" s="10" t="s">
        <v>16</v>
      </c>
    </row>
    <row r="51" spans="1:8" x14ac:dyDescent="0.35">
      <c r="A51" s="68" t="s">
        <v>72</v>
      </c>
      <c r="B51" s="68" t="s">
        <v>47</v>
      </c>
      <c r="C51" s="34">
        <v>2019</v>
      </c>
      <c r="D51" s="16">
        <v>234557407552</v>
      </c>
      <c r="E51" s="16">
        <v>116925646360</v>
      </c>
      <c r="F51" s="24">
        <f t="shared" si="1"/>
        <v>2.0060390073006391</v>
      </c>
      <c r="G51" s="24">
        <f t="shared" si="2"/>
        <v>1.2036234043803835</v>
      </c>
      <c r="H51" s="10" t="s">
        <v>16</v>
      </c>
    </row>
    <row r="52" spans="1:8" x14ac:dyDescent="0.35">
      <c r="A52" s="69"/>
      <c r="B52" s="69"/>
      <c r="C52" s="11">
        <v>2020</v>
      </c>
      <c r="D52" s="16">
        <v>215353920521</v>
      </c>
      <c r="E52" s="16">
        <v>101678044013</v>
      </c>
      <c r="F52" s="24">
        <f t="shared" si="1"/>
        <v>2.1179982621761098</v>
      </c>
      <c r="G52" s="24">
        <f t="shared" si="2"/>
        <v>1.2707989573056657</v>
      </c>
      <c r="H52" s="10" t="s">
        <v>16</v>
      </c>
    </row>
    <row r="53" spans="1:8" x14ac:dyDescent="0.35">
      <c r="A53" s="69"/>
      <c r="B53" s="69"/>
      <c r="C53" s="11">
        <v>2021</v>
      </c>
      <c r="D53" s="16">
        <v>203249964314</v>
      </c>
      <c r="E53" s="16">
        <v>98256140568</v>
      </c>
      <c r="F53" s="24">
        <f t="shared" si="1"/>
        <v>2.0685726422699968</v>
      </c>
      <c r="G53" s="24">
        <f t="shared" si="2"/>
        <v>1.2411435853619981</v>
      </c>
      <c r="H53" s="10" t="s">
        <v>16</v>
      </c>
    </row>
    <row r="54" spans="1:8" x14ac:dyDescent="0.35">
      <c r="A54" s="69"/>
      <c r="B54" s="69"/>
      <c r="C54" s="11">
        <v>2022</v>
      </c>
      <c r="D54" s="16">
        <v>172746614602</v>
      </c>
      <c r="E54" s="16">
        <v>95158553605</v>
      </c>
      <c r="F54" s="24">
        <f t="shared" si="1"/>
        <v>1.8153556149987891</v>
      </c>
      <c r="G54" s="24">
        <f t="shared" si="2"/>
        <v>1.0892133689992733</v>
      </c>
      <c r="H54" s="10" t="s">
        <v>16</v>
      </c>
    </row>
    <row r="55" spans="1:8" x14ac:dyDescent="0.35">
      <c r="A55" s="69"/>
      <c r="B55" s="69"/>
      <c r="C55" s="11">
        <v>2023</v>
      </c>
      <c r="D55" s="16">
        <v>161743923189</v>
      </c>
      <c r="E55" s="16">
        <v>81483602119</v>
      </c>
      <c r="F55" s="24">
        <f t="shared" si="1"/>
        <v>1.9849873960258471</v>
      </c>
      <c r="G55" s="24">
        <f t="shared" si="2"/>
        <v>1.1909924376155081</v>
      </c>
      <c r="H55" s="10" t="s">
        <v>16</v>
      </c>
    </row>
    <row r="56" spans="1:8" x14ac:dyDescent="0.35">
      <c r="A56" s="70"/>
      <c r="B56" s="70"/>
      <c r="C56" s="11">
        <v>2024</v>
      </c>
      <c r="F56" s="24" t="e">
        <f t="shared" si="1"/>
        <v>#DIV/0!</v>
      </c>
      <c r="G56" s="24" t="e">
        <f t="shared" si="2"/>
        <v>#DIV/0!</v>
      </c>
      <c r="H56" s="10" t="s">
        <v>16</v>
      </c>
    </row>
    <row r="57" spans="1:8" x14ac:dyDescent="0.35">
      <c r="A57" s="62" t="s">
        <v>73</v>
      </c>
      <c r="B57" s="68" t="s">
        <v>48</v>
      </c>
      <c r="C57" s="34">
        <v>2019</v>
      </c>
      <c r="D57" s="16">
        <v>-11638100033</v>
      </c>
      <c r="E57" s="16">
        <v>68801967457</v>
      </c>
      <c r="F57" s="24">
        <f t="shared" si="1"/>
        <v>-0.16915359346771014</v>
      </c>
      <c r="G57" s="24">
        <f t="shared" si="2"/>
        <v>-0.10149215608062608</v>
      </c>
      <c r="H57" s="10" t="s">
        <v>16</v>
      </c>
    </row>
    <row r="58" spans="1:8" x14ac:dyDescent="0.35">
      <c r="A58" s="63"/>
      <c r="B58" s="69"/>
      <c r="C58" s="11">
        <v>2020</v>
      </c>
      <c r="D58" s="16">
        <v>-8982366108</v>
      </c>
      <c r="E58" s="16">
        <v>36588443043</v>
      </c>
      <c r="F58" s="24">
        <f t="shared" si="1"/>
        <v>-0.24549735820798971</v>
      </c>
      <c r="G58" s="24">
        <f t="shared" si="2"/>
        <v>-0.14729841492479381</v>
      </c>
      <c r="H58" s="10" t="s">
        <v>16</v>
      </c>
    </row>
    <row r="59" spans="1:8" x14ac:dyDescent="0.35">
      <c r="A59" s="63"/>
      <c r="B59" s="69"/>
      <c r="C59" s="11">
        <v>2021</v>
      </c>
      <c r="D59" s="16">
        <v>139152290963</v>
      </c>
      <c r="E59" s="16">
        <v>18125030031</v>
      </c>
      <c r="F59" s="24">
        <f t="shared" si="1"/>
        <v>7.6773550567917397</v>
      </c>
      <c r="G59" s="24">
        <f t="shared" si="2"/>
        <v>4.606413034075044</v>
      </c>
      <c r="H59" s="10" t="s">
        <v>16</v>
      </c>
    </row>
    <row r="60" spans="1:8" x14ac:dyDescent="0.35">
      <c r="A60" s="63"/>
      <c r="B60" s="69"/>
      <c r="C60" s="11">
        <v>2022</v>
      </c>
      <c r="D60" s="16">
        <v>393997822554</v>
      </c>
      <c r="E60" s="16">
        <v>81035237770</v>
      </c>
      <c r="F60" s="24">
        <f t="shared" si="1"/>
        <v>4.8620554884070648</v>
      </c>
      <c r="G60" s="24">
        <f t="shared" si="2"/>
        <v>2.9172332930442386</v>
      </c>
      <c r="H60" s="10" t="s">
        <v>16</v>
      </c>
    </row>
    <row r="61" spans="1:8" x14ac:dyDescent="0.35">
      <c r="A61" s="63"/>
      <c r="B61" s="69"/>
      <c r="C61" s="11">
        <v>2023</v>
      </c>
      <c r="D61" s="16">
        <v>435796067440</v>
      </c>
      <c r="E61" s="16">
        <v>59091926505</v>
      </c>
      <c r="F61" s="24">
        <f t="shared" si="1"/>
        <v>7.3748833929644446</v>
      </c>
      <c r="G61" s="24">
        <f t="shared" si="2"/>
        <v>4.4249300357786669</v>
      </c>
      <c r="H61" s="10" t="s">
        <v>16</v>
      </c>
    </row>
    <row r="62" spans="1:8" x14ac:dyDescent="0.35">
      <c r="A62" s="64"/>
      <c r="B62" s="70"/>
      <c r="C62" s="11">
        <v>2024</v>
      </c>
      <c r="D62" s="14">
        <v>434677617291</v>
      </c>
      <c r="E62" s="14">
        <v>59109449846</v>
      </c>
      <c r="F62" s="24">
        <f t="shared" si="1"/>
        <v>7.3537753848746927</v>
      </c>
      <c r="G62" s="24">
        <f t="shared" si="2"/>
        <v>4.4122652309248158</v>
      </c>
      <c r="H62" s="10" t="s">
        <v>16</v>
      </c>
    </row>
    <row r="63" spans="1:8" x14ac:dyDescent="0.35">
      <c r="A63" s="62" t="s">
        <v>74</v>
      </c>
      <c r="B63" s="68" t="s">
        <v>50</v>
      </c>
      <c r="C63" s="34">
        <v>2019</v>
      </c>
      <c r="D63" s="16">
        <v>462031414941</v>
      </c>
      <c r="E63" s="16">
        <v>65436471797</v>
      </c>
      <c r="F63" s="24">
        <f t="shared" si="1"/>
        <v>7.0607629392723812</v>
      </c>
      <c r="G63" s="24">
        <f t="shared" si="2"/>
        <v>4.2364577635634282</v>
      </c>
      <c r="H63" s="10" t="s">
        <v>16</v>
      </c>
    </row>
    <row r="64" spans="1:8" x14ac:dyDescent="0.35">
      <c r="A64" s="63"/>
      <c r="B64" s="69"/>
      <c r="C64" s="11">
        <v>2020</v>
      </c>
      <c r="D64" s="16">
        <v>498749611558</v>
      </c>
      <c r="E64" s="16">
        <v>69298714658</v>
      </c>
      <c r="F64" s="24">
        <f t="shared" si="1"/>
        <v>7.1970975799393591</v>
      </c>
      <c r="G64" s="24">
        <f t="shared" si="2"/>
        <v>4.3182585479636151</v>
      </c>
      <c r="H64" s="10" t="s">
        <v>16</v>
      </c>
    </row>
    <row r="65" spans="1:8" x14ac:dyDescent="0.35">
      <c r="A65" s="63"/>
      <c r="B65" s="69"/>
      <c r="C65" s="11">
        <v>2021</v>
      </c>
      <c r="D65" s="16">
        <v>491922751467</v>
      </c>
      <c r="E65" s="16">
        <v>60858708144</v>
      </c>
      <c r="F65" s="24">
        <f t="shared" si="1"/>
        <v>8.0830297991709532</v>
      </c>
      <c r="G65" s="24">
        <f t="shared" si="2"/>
        <v>4.8498178795025719</v>
      </c>
      <c r="H65" s="10" t="s">
        <v>16</v>
      </c>
    </row>
    <row r="66" spans="1:8" x14ac:dyDescent="0.35">
      <c r="A66" s="63"/>
      <c r="B66" s="69"/>
      <c r="C66" s="11">
        <v>2022</v>
      </c>
      <c r="D66" s="16">
        <v>583792252607</v>
      </c>
      <c r="E66" s="16">
        <v>69633567723</v>
      </c>
      <c r="F66" s="24">
        <f t="shared" si="1"/>
        <v>8.3837762690733584</v>
      </c>
      <c r="G66" s="24">
        <f t="shared" si="2"/>
        <v>5.0302657614440145</v>
      </c>
      <c r="H66" s="10" t="s">
        <v>16</v>
      </c>
    </row>
    <row r="67" spans="1:8" x14ac:dyDescent="0.35">
      <c r="A67" s="63"/>
      <c r="B67" s="69"/>
      <c r="C67" s="11">
        <v>2023</v>
      </c>
      <c r="D67" s="16">
        <v>730257207268</v>
      </c>
      <c r="E67" s="16">
        <v>98996443759</v>
      </c>
      <c r="F67" s="24">
        <f t="shared" si="1"/>
        <v>7.3766004064323836</v>
      </c>
      <c r="G67" s="24">
        <f t="shared" si="2"/>
        <v>4.4259602438594303</v>
      </c>
      <c r="H67" s="10" t="s">
        <v>16</v>
      </c>
    </row>
    <row r="68" spans="1:8" x14ac:dyDescent="0.35">
      <c r="A68" s="64"/>
      <c r="B68" s="70"/>
      <c r="C68" s="11">
        <v>2024</v>
      </c>
      <c r="F68" s="24" t="e">
        <f t="shared" ref="F68:F131" si="3">D68/E68</f>
        <v>#DIV/0!</v>
      </c>
      <c r="G68" s="24" t="e">
        <f t="shared" ref="G68:G131" si="4">F68*H68</f>
        <v>#DIV/0!</v>
      </c>
      <c r="H68" s="10" t="s">
        <v>16</v>
      </c>
    </row>
    <row r="69" spans="1:8" x14ac:dyDescent="0.35">
      <c r="A69" s="62" t="s">
        <v>75</v>
      </c>
      <c r="B69" s="68" t="s">
        <v>54</v>
      </c>
      <c r="C69" s="34">
        <v>2019</v>
      </c>
      <c r="D69" s="16">
        <v>-51502854672</v>
      </c>
      <c r="E69" s="16">
        <v>408955063516</v>
      </c>
      <c r="F69" s="24">
        <f t="shared" si="3"/>
        <v>-0.12593768672089078</v>
      </c>
      <c r="G69" s="24">
        <f t="shared" si="4"/>
        <v>-7.5562612032534462E-2</v>
      </c>
      <c r="H69" s="10" t="s">
        <v>16</v>
      </c>
    </row>
    <row r="70" spans="1:8" x14ac:dyDescent="0.35">
      <c r="A70" s="63"/>
      <c r="B70" s="69"/>
      <c r="C70" s="11">
        <v>2020</v>
      </c>
      <c r="D70" s="16">
        <v>-68918020573</v>
      </c>
      <c r="E70" s="16">
        <v>391040622215</v>
      </c>
      <c r="F70" s="24">
        <f t="shared" si="3"/>
        <v>-0.17624261178448064</v>
      </c>
      <c r="G70" s="24">
        <f t="shared" si="4"/>
        <v>-0.10574556707068838</v>
      </c>
      <c r="H70" s="10" t="s">
        <v>16</v>
      </c>
    </row>
    <row r="71" spans="1:8" x14ac:dyDescent="0.35">
      <c r="A71" s="63"/>
      <c r="B71" s="69"/>
      <c r="C71" s="11">
        <v>2021</v>
      </c>
      <c r="D71" s="16">
        <v>-68235125158</v>
      </c>
      <c r="E71" s="16">
        <v>366839357213</v>
      </c>
      <c r="F71" s="24">
        <f t="shared" si="3"/>
        <v>-0.18600819082337519</v>
      </c>
      <c r="G71" s="24">
        <f t="shared" si="4"/>
        <v>-0.11160491449402511</v>
      </c>
      <c r="H71" s="10" t="s">
        <v>16</v>
      </c>
    </row>
    <row r="72" spans="1:8" x14ac:dyDescent="0.35">
      <c r="A72" s="63"/>
      <c r="B72" s="69"/>
      <c r="C72" s="11">
        <v>2022</v>
      </c>
      <c r="D72" s="16">
        <v>-57792600335</v>
      </c>
      <c r="E72" s="16">
        <v>328634650706</v>
      </c>
      <c r="F72" s="24">
        <f t="shared" si="3"/>
        <v>-0.17585668526080614</v>
      </c>
      <c r="G72" s="24">
        <f t="shared" si="4"/>
        <v>-0.10551401115648368</v>
      </c>
      <c r="H72" s="10" t="s">
        <v>16</v>
      </c>
    </row>
    <row r="73" spans="1:8" x14ac:dyDescent="0.35">
      <c r="A73" s="63"/>
      <c r="B73" s="69"/>
      <c r="C73" s="11">
        <v>2023</v>
      </c>
      <c r="D73" s="16">
        <v>-38241516191</v>
      </c>
      <c r="E73" s="16">
        <v>275538626115</v>
      </c>
      <c r="F73" s="24">
        <f t="shared" si="3"/>
        <v>-0.13878822265390608</v>
      </c>
      <c r="G73" s="24">
        <f t="shared" si="4"/>
        <v>-8.3272933592343654E-2</v>
      </c>
      <c r="H73" s="10" t="s">
        <v>16</v>
      </c>
    </row>
    <row r="74" spans="1:8" x14ac:dyDescent="0.35">
      <c r="A74" s="64"/>
      <c r="B74" s="70"/>
      <c r="C74" s="11">
        <v>2024</v>
      </c>
      <c r="D74" s="14">
        <v>-10974997919</v>
      </c>
      <c r="E74" s="14">
        <v>215379322187</v>
      </c>
      <c r="F74" s="24">
        <f t="shared" si="3"/>
        <v>-5.0956599768064624E-2</v>
      </c>
      <c r="G74" s="24">
        <f t="shared" si="4"/>
        <v>-3.0573959860838773E-2</v>
      </c>
      <c r="H74" s="10" t="s">
        <v>16</v>
      </c>
    </row>
    <row r="75" spans="1:8" x14ac:dyDescent="0.35">
      <c r="A75" s="62" t="s">
        <v>76</v>
      </c>
      <c r="B75" s="68" t="s">
        <v>58</v>
      </c>
      <c r="C75" s="34">
        <v>2019</v>
      </c>
      <c r="D75" s="16">
        <v>51205422435</v>
      </c>
      <c r="E75" s="16">
        <v>166615624916</v>
      </c>
      <c r="F75" s="24">
        <f t="shared" si="3"/>
        <v>0.30732665355254307</v>
      </c>
      <c r="G75" s="24">
        <f t="shared" si="4"/>
        <v>0.18439599213152583</v>
      </c>
      <c r="H75" s="10" t="s">
        <v>16</v>
      </c>
    </row>
    <row r="76" spans="1:8" x14ac:dyDescent="0.35">
      <c r="A76" s="63"/>
      <c r="B76" s="69"/>
      <c r="C76" s="11">
        <v>2020</v>
      </c>
      <c r="D76" s="16">
        <v>7736850426</v>
      </c>
      <c r="E76" s="16">
        <v>169445987429</v>
      </c>
      <c r="F76" s="24">
        <f t="shared" si="3"/>
        <v>4.5659685091344153E-2</v>
      </c>
      <c r="G76" s="24">
        <f t="shared" si="4"/>
        <v>2.7395811054806492E-2</v>
      </c>
      <c r="H76" s="10" t="s">
        <v>16</v>
      </c>
    </row>
    <row r="77" spans="1:8" x14ac:dyDescent="0.35">
      <c r="A77" s="63"/>
      <c r="B77" s="69"/>
      <c r="C77" s="11">
        <v>2021</v>
      </c>
      <c r="D77" s="16">
        <v>-1894771610</v>
      </c>
      <c r="E77" s="16">
        <v>171094237876</v>
      </c>
      <c r="F77" s="24">
        <f t="shared" si="3"/>
        <v>-1.1074432625680999E-2</v>
      </c>
      <c r="G77" s="24">
        <f t="shared" si="4"/>
        <v>-6.644659575408599E-3</v>
      </c>
      <c r="H77" s="10" t="s">
        <v>16</v>
      </c>
    </row>
    <row r="78" spans="1:8" x14ac:dyDescent="0.35">
      <c r="A78" s="63"/>
      <c r="B78" s="69"/>
      <c r="C78" s="11">
        <v>2022</v>
      </c>
      <c r="D78" s="16">
        <v>3571420471</v>
      </c>
      <c r="E78" s="16">
        <v>148741131854</v>
      </c>
      <c r="F78" s="24">
        <f t="shared" si="3"/>
        <v>2.4010980866446568E-2</v>
      </c>
      <c r="G78" s="24">
        <f t="shared" si="4"/>
        <v>1.440658851986794E-2</v>
      </c>
      <c r="H78" s="10" t="s">
        <v>16</v>
      </c>
    </row>
    <row r="79" spans="1:8" x14ac:dyDescent="0.35">
      <c r="A79" s="63"/>
      <c r="B79" s="69"/>
      <c r="C79" s="11">
        <v>2023</v>
      </c>
      <c r="D79" s="16">
        <v>36548222078</v>
      </c>
      <c r="E79" s="16">
        <v>112285716625</v>
      </c>
      <c r="F79" s="24">
        <f t="shared" si="3"/>
        <v>0.3254930651603703</v>
      </c>
      <c r="G79" s="24">
        <f t="shared" si="4"/>
        <v>0.19529583909622217</v>
      </c>
      <c r="H79" s="10" t="s">
        <v>16</v>
      </c>
    </row>
    <row r="80" spans="1:8" x14ac:dyDescent="0.35">
      <c r="A80" s="64"/>
      <c r="B80" s="70"/>
      <c r="C80" s="11">
        <v>2024</v>
      </c>
      <c r="D80" s="14">
        <v>32982305004</v>
      </c>
      <c r="E80" s="14">
        <v>111752176506</v>
      </c>
      <c r="F80" s="24">
        <f t="shared" si="3"/>
        <v>0.2951379206670679</v>
      </c>
      <c r="G80" s="24">
        <f t="shared" si="4"/>
        <v>0.17708275240024074</v>
      </c>
      <c r="H80" s="10" t="s">
        <v>16</v>
      </c>
    </row>
    <row r="81" spans="1:17" x14ac:dyDescent="0.35">
      <c r="A81" s="62" t="s">
        <v>77</v>
      </c>
      <c r="B81" s="68" t="s">
        <v>56</v>
      </c>
      <c r="C81" s="34">
        <v>2019</v>
      </c>
      <c r="D81" s="16">
        <v>3428658350774</v>
      </c>
      <c r="E81" s="16">
        <v>3756308212189</v>
      </c>
      <c r="F81" s="24">
        <f t="shared" si="3"/>
        <v>0.91277343527035526</v>
      </c>
      <c r="G81" s="24">
        <f t="shared" si="4"/>
        <v>0.54766406116221311</v>
      </c>
      <c r="H81" s="10" t="s">
        <v>16</v>
      </c>
    </row>
    <row r="82" spans="1:17" x14ac:dyDescent="0.35">
      <c r="A82" s="63"/>
      <c r="B82" s="69"/>
      <c r="C82" s="11">
        <v>2020</v>
      </c>
      <c r="D82" s="16">
        <v>3298586034180</v>
      </c>
      <c r="E82" s="16">
        <v>4540530008420</v>
      </c>
      <c r="F82" s="24">
        <f t="shared" si="3"/>
        <v>0.72647599026172538</v>
      </c>
      <c r="G82" s="24">
        <f t="shared" si="4"/>
        <v>0.43588559415703521</v>
      </c>
      <c r="H82" s="10" t="s">
        <v>16</v>
      </c>
    </row>
    <row r="83" spans="1:17" x14ac:dyDescent="0.35">
      <c r="A83" s="63"/>
      <c r="B83" s="69"/>
      <c r="C83" s="11">
        <v>2021</v>
      </c>
      <c r="D83" s="16">
        <v>5448314420741</v>
      </c>
      <c r="E83" s="16">
        <v>6396775282743</v>
      </c>
      <c r="F83" s="24">
        <f t="shared" si="3"/>
        <v>0.85172828181713289</v>
      </c>
      <c r="G83" s="24">
        <f t="shared" si="4"/>
        <v>0.51103696909027974</v>
      </c>
      <c r="H83" s="10" t="s">
        <v>16</v>
      </c>
    </row>
    <row r="84" spans="1:17" x14ac:dyDescent="0.35">
      <c r="A84" s="63"/>
      <c r="B84" s="69"/>
      <c r="C84" s="11">
        <v>2022</v>
      </c>
      <c r="D84" s="16">
        <v>10162545149495</v>
      </c>
      <c r="E84" s="16">
        <v>7960164515288</v>
      </c>
      <c r="F84" s="24">
        <f t="shared" si="3"/>
        <v>1.2766752659417011</v>
      </c>
      <c r="G84" s="24">
        <f t="shared" si="4"/>
        <v>0.76600515956502069</v>
      </c>
      <c r="H84" s="10" t="s">
        <v>16</v>
      </c>
    </row>
    <row r="85" spans="1:17" x14ac:dyDescent="0.35">
      <c r="A85" s="63"/>
      <c r="B85" s="69"/>
      <c r="C85" s="11">
        <v>2023</v>
      </c>
      <c r="D85" s="16">
        <v>10577571383372</v>
      </c>
      <c r="E85" s="16">
        <v>8792862522368</v>
      </c>
      <c r="F85" s="24">
        <f t="shared" si="3"/>
        <v>1.2029724514017945</v>
      </c>
      <c r="G85" s="24">
        <f t="shared" si="4"/>
        <v>0.72178347084107675</v>
      </c>
      <c r="H85" s="10" t="s">
        <v>16</v>
      </c>
    </row>
    <row r="86" spans="1:17" x14ac:dyDescent="0.35">
      <c r="A86" s="64"/>
      <c r="B86" s="70"/>
      <c r="C86" s="11">
        <v>2024</v>
      </c>
      <c r="F86" s="24" t="e">
        <f t="shared" si="3"/>
        <v>#DIV/0!</v>
      </c>
      <c r="G86" s="24" t="e">
        <f t="shared" si="4"/>
        <v>#DIV/0!</v>
      </c>
      <c r="H86" s="10" t="s">
        <v>16</v>
      </c>
    </row>
    <row r="87" spans="1:17" x14ac:dyDescent="0.35">
      <c r="A87" s="62" t="s">
        <v>78</v>
      </c>
      <c r="B87" s="68" t="s">
        <v>55</v>
      </c>
      <c r="C87" s="34">
        <v>2019</v>
      </c>
      <c r="D87" s="16">
        <v>-454062549000</v>
      </c>
      <c r="E87" s="16">
        <v>933327880000</v>
      </c>
      <c r="F87" s="24">
        <f t="shared" si="3"/>
        <v>-0.48649843075511684</v>
      </c>
      <c r="G87" s="24">
        <f t="shared" si="4"/>
        <v>-0.29189905845307007</v>
      </c>
      <c r="H87" s="10" t="s">
        <v>16</v>
      </c>
    </row>
    <row r="88" spans="1:17" x14ac:dyDescent="0.35">
      <c r="A88" s="63"/>
      <c r="B88" s="69"/>
      <c r="C88" s="11">
        <v>2020</v>
      </c>
      <c r="D88" s="16">
        <v>-520326619000</v>
      </c>
      <c r="E88" s="16">
        <v>763628958000</v>
      </c>
      <c r="F88" s="24">
        <f t="shared" si="3"/>
        <v>-0.68138670430044113</v>
      </c>
      <c r="G88" s="24">
        <f t="shared" si="4"/>
        <v>-0.40883202258026469</v>
      </c>
      <c r="H88" s="10" t="s">
        <v>16</v>
      </c>
      <c r="I88" s="12"/>
      <c r="J88" s="12"/>
      <c r="K88" s="12"/>
      <c r="L88" s="12"/>
      <c r="M88" s="12"/>
      <c r="N88" s="12"/>
      <c r="O88" s="12"/>
      <c r="P88" s="12"/>
      <c r="Q88" s="12"/>
    </row>
    <row r="89" spans="1:17" x14ac:dyDescent="0.35">
      <c r="A89" s="63"/>
      <c r="B89" s="69"/>
      <c r="C89" s="11">
        <v>2021</v>
      </c>
      <c r="D89" s="16">
        <v>76068261000</v>
      </c>
      <c r="E89" s="16">
        <v>14972234000</v>
      </c>
      <c r="F89" s="24">
        <f t="shared" si="3"/>
        <v>5.0806219699745538</v>
      </c>
      <c r="G89" s="24">
        <f t="shared" si="4"/>
        <v>3.0483731819847324</v>
      </c>
      <c r="H89" s="10" t="s">
        <v>16</v>
      </c>
      <c r="I89" s="12"/>
      <c r="J89" s="12"/>
      <c r="K89" s="12"/>
      <c r="L89" s="12"/>
      <c r="M89" s="12"/>
      <c r="N89" s="12"/>
      <c r="O89" s="12"/>
      <c r="P89" s="12"/>
      <c r="Q89" s="12"/>
    </row>
    <row r="90" spans="1:17" x14ac:dyDescent="0.35">
      <c r="A90" s="63"/>
      <c r="B90" s="69"/>
      <c r="C90" s="11">
        <v>2022</v>
      </c>
      <c r="D90" s="16">
        <v>61427061000</v>
      </c>
      <c r="E90" s="16">
        <v>11664497000</v>
      </c>
      <c r="F90" s="24">
        <f t="shared" si="3"/>
        <v>5.266156011699433</v>
      </c>
      <c r="G90" s="24">
        <f t="shared" si="4"/>
        <v>3.1596936070196597</v>
      </c>
      <c r="H90" s="10" t="s">
        <v>16</v>
      </c>
      <c r="I90" s="12"/>
      <c r="J90" s="12"/>
      <c r="K90" s="12"/>
      <c r="L90" s="12"/>
      <c r="M90" s="12"/>
      <c r="N90" s="12"/>
      <c r="O90" s="12"/>
      <c r="P90" s="12"/>
      <c r="Q90" s="12"/>
    </row>
    <row r="91" spans="1:17" x14ac:dyDescent="0.35">
      <c r="A91" s="63"/>
      <c r="B91" s="69"/>
      <c r="C91" s="11">
        <v>2023</v>
      </c>
      <c r="D91" s="16">
        <v>57291480000</v>
      </c>
      <c r="E91" s="16">
        <v>11543042000</v>
      </c>
      <c r="F91" s="24">
        <f t="shared" si="3"/>
        <v>4.9632913057060692</v>
      </c>
      <c r="G91" s="24">
        <f t="shared" si="4"/>
        <v>2.9779747834236416</v>
      </c>
      <c r="H91" s="10" t="s">
        <v>16</v>
      </c>
      <c r="I91" s="12"/>
      <c r="J91" s="12"/>
      <c r="K91" s="12"/>
      <c r="L91" s="12"/>
      <c r="M91" s="12"/>
      <c r="N91" s="12"/>
      <c r="O91" s="12"/>
      <c r="P91" s="12"/>
      <c r="Q91" s="12"/>
    </row>
    <row r="92" spans="1:17" x14ac:dyDescent="0.35">
      <c r="A92" s="64"/>
      <c r="B92" s="70"/>
      <c r="C92" s="11">
        <v>2024</v>
      </c>
      <c r="D92" s="14">
        <v>54551665000</v>
      </c>
      <c r="E92" s="14">
        <v>11226674000</v>
      </c>
      <c r="F92" s="24">
        <f t="shared" si="3"/>
        <v>4.8591118794399835</v>
      </c>
      <c r="G92" s="24">
        <f t="shared" si="4"/>
        <v>2.9154671276639901</v>
      </c>
      <c r="H92" s="10" t="s">
        <v>16</v>
      </c>
      <c r="I92" s="12"/>
      <c r="J92" s="12"/>
      <c r="K92" s="12"/>
      <c r="L92" s="12"/>
      <c r="M92" s="12"/>
      <c r="N92" s="12"/>
      <c r="O92" s="12"/>
      <c r="P92" s="12"/>
      <c r="Q92" s="12"/>
    </row>
    <row r="93" spans="1:17" x14ac:dyDescent="0.35">
      <c r="A93" s="62" t="s">
        <v>79</v>
      </c>
      <c r="B93" s="68" t="s">
        <v>59</v>
      </c>
      <c r="C93" s="34">
        <v>2019</v>
      </c>
      <c r="D93" s="16">
        <v>1183157000000</v>
      </c>
      <c r="E93" s="16">
        <v>2082994000000</v>
      </c>
      <c r="F93" s="24">
        <f t="shared" si="3"/>
        <v>0.56800787712302581</v>
      </c>
      <c r="G93" s="24">
        <f t="shared" si="4"/>
        <v>0.34080472627381547</v>
      </c>
      <c r="H93" s="10" t="s">
        <v>16</v>
      </c>
      <c r="I93" s="12"/>
      <c r="J93" s="12"/>
      <c r="K93" s="12"/>
      <c r="L93" s="12"/>
      <c r="M93" s="12"/>
      <c r="N93" s="12"/>
      <c r="O93" s="12"/>
      <c r="P93" s="12"/>
      <c r="Q93" s="12"/>
    </row>
    <row r="94" spans="1:17" x14ac:dyDescent="0.35">
      <c r="A94" s="63"/>
      <c r="B94" s="69"/>
      <c r="C94" s="11">
        <v>2020</v>
      </c>
      <c r="D94" s="16">
        <v>1210945000000</v>
      </c>
      <c r="E94" s="16">
        <v>2626095000000</v>
      </c>
      <c r="F94" s="24">
        <f t="shared" si="3"/>
        <v>0.46112002802640423</v>
      </c>
      <c r="G94" s="24">
        <f t="shared" si="4"/>
        <v>0.27667201681584253</v>
      </c>
      <c r="H94" s="10" t="s">
        <v>16</v>
      </c>
      <c r="I94" s="12"/>
      <c r="J94" s="12"/>
      <c r="K94" s="12"/>
      <c r="L94" s="12"/>
      <c r="M94" s="12"/>
      <c r="N94" s="12"/>
      <c r="O94" s="12"/>
      <c r="P94" s="12"/>
      <c r="Q94" s="12"/>
    </row>
    <row r="95" spans="1:17" x14ac:dyDescent="0.35">
      <c r="A95" s="63"/>
      <c r="B95" s="69"/>
      <c r="C95" s="11">
        <v>2021</v>
      </c>
      <c r="D95" s="16">
        <v>1542050000000</v>
      </c>
      <c r="E95" s="16">
        <v>2509761000000</v>
      </c>
      <c r="F95" s="24">
        <f t="shared" si="3"/>
        <v>0.61442105443506378</v>
      </c>
      <c r="G95" s="24">
        <f t="shared" si="4"/>
        <v>0.36865263266103826</v>
      </c>
      <c r="H95" s="10" t="s">
        <v>16</v>
      </c>
      <c r="I95" s="12"/>
      <c r="J95" s="12"/>
      <c r="K95" s="12"/>
      <c r="L95" s="12"/>
      <c r="M95" s="12"/>
      <c r="N95" s="12"/>
      <c r="O95" s="12"/>
      <c r="P95" s="12"/>
      <c r="Q95" s="12"/>
    </row>
    <row r="96" spans="1:17" x14ac:dyDescent="0.35">
      <c r="A96" s="63"/>
      <c r="B96" s="69"/>
      <c r="C96" s="11">
        <v>2022</v>
      </c>
      <c r="D96" s="16">
        <v>2225546000000</v>
      </c>
      <c r="E96" s="16">
        <v>2178316000000</v>
      </c>
      <c r="F96" s="24">
        <f t="shared" si="3"/>
        <v>1.0216818863746122</v>
      </c>
      <c r="G96" s="24">
        <f t="shared" si="4"/>
        <v>0.61300913182476735</v>
      </c>
      <c r="H96" s="10" t="s">
        <v>16</v>
      </c>
      <c r="I96" s="12"/>
      <c r="J96" s="12"/>
      <c r="K96" s="12"/>
      <c r="L96" s="12"/>
      <c r="M96" s="12"/>
      <c r="N96" s="12"/>
      <c r="O96" s="12"/>
      <c r="P96" s="12"/>
      <c r="Q96" s="12"/>
    </row>
    <row r="97" spans="1:17" x14ac:dyDescent="0.35">
      <c r="A97" s="63"/>
      <c r="B97" s="69"/>
      <c r="C97" s="11">
        <v>2023</v>
      </c>
      <c r="D97" s="16">
        <v>2583044000000</v>
      </c>
      <c r="E97" s="16">
        <v>1485662000000</v>
      </c>
      <c r="F97" s="24">
        <f t="shared" si="3"/>
        <v>1.7386484947451035</v>
      </c>
      <c r="G97" s="24">
        <f t="shared" si="4"/>
        <v>1.0431890968470621</v>
      </c>
      <c r="H97" s="10" t="s">
        <v>16</v>
      </c>
      <c r="I97" s="12"/>
      <c r="J97" s="12"/>
      <c r="K97" s="12"/>
      <c r="L97" s="12"/>
      <c r="M97" s="12"/>
      <c r="N97" s="12"/>
      <c r="O97" s="12"/>
      <c r="P97" s="12"/>
      <c r="Q97" s="12"/>
    </row>
    <row r="98" spans="1:17" x14ac:dyDescent="0.35">
      <c r="A98" s="64"/>
      <c r="B98" s="70"/>
      <c r="C98" s="11">
        <v>2024</v>
      </c>
      <c r="D98" s="14">
        <v>2859576000000</v>
      </c>
      <c r="E98" s="14">
        <v>1549931000000</v>
      </c>
      <c r="F98" s="24">
        <f t="shared" si="3"/>
        <v>1.8449698728524044</v>
      </c>
      <c r="G98" s="24">
        <f t="shared" si="4"/>
        <v>1.1069819237114427</v>
      </c>
      <c r="H98" s="10" t="s">
        <v>16</v>
      </c>
      <c r="I98" s="12"/>
      <c r="J98" s="12"/>
      <c r="K98" s="12"/>
      <c r="L98" s="12"/>
      <c r="M98" s="12"/>
      <c r="N98" s="12"/>
      <c r="O98" s="12"/>
      <c r="P98" s="12"/>
      <c r="Q98" s="12"/>
    </row>
    <row r="99" spans="1:17" x14ac:dyDescent="0.35">
      <c r="A99" s="62" t="s">
        <v>80</v>
      </c>
      <c r="B99" s="68" t="s">
        <v>63</v>
      </c>
      <c r="C99" s="34">
        <v>2019</v>
      </c>
      <c r="D99" s="16">
        <v>151868100767</v>
      </c>
      <c r="E99" s="16">
        <v>117734528422</v>
      </c>
      <c r="F99" s="24">
        <f t="shared" si="3"/>
        <v>1.2899198119913797</v>
      </c>
      <c r="G99" s="24">
        <f t="shared" si="4"/>
        <v>0.77395188719482777</v>
      </c>
      <c r="H99" s="10" t="s">
        <v>16</v>
      </c>
      <c r="I99" s="12"/>
      <c r="J99" s="12"/>
      <c r="K99" s="12"/>
      <c r="L99" s="12"/>
      <c r="M99" s="12"/>
      <c r="N99" s="12"/>
      <c r="O99" s="12"/>
      <c r="P99" s="12"/>
      <c r="Q99" s="12"/>
    </row>
    <row r="100" spans="1:17" x14ac:dyDescent="0.35">
      <c r="A100" s="63"/>
      <c r="B100" s="69"/>
      <c r="C100" s="11">
        <v>2020</v>
      </c>
      <c r="D100" s="16">
        <v>117997020822</v>
      </c>
      <c r="E100" s="16">
        <v>102887883668</v>
      </c>
      <c r="F100" s="24">
        <f t="shared" si="3"/>
        <v>1.1468504999359728</v>
      </c>
      <c r="G100" s="24">
        <f t="shared" si="4"/>
        <v>0.68811029996158368</v>
      </c>
      <c r="H100" s="10" t="s">
        <v>16</v>
      </c>
      <c r="I100" s="12"/>
      <c r="J100" s="12"/>
      <c r="K100" s="12"/>
      <c r="L100" s="12"/>
      <c r="M100" s="12"/>
      <c r="N100" s="12"/>
      <c r="O100" s="12"/>
      <c r="P100" s="12"/>
      <c r="Q100" s="12"/>
    </row>
    <row r="101" spans="1:17" x14ac:dyDescent="0.35">
      <c r="A101" s="63"/>
      <c r="B101" s="69"/>
      <c r="C101" s="11">
        <v>2021</v>
      </c>
      <c r="D101" s="16">
        <v>108500602451</v>
      </c>
      <c r="E101" s="16">
        <v>113973603428</v>
      </c>
      <c r="F101" s="24">
        <f t="shared" si="3"/>
        <v>0.95198010054619853</v>
      </c>
      <c r="G101" s="24">
        <f t="shared" si="4"/>
        <v>0.57118806032771907</v>
      </c>
      <c r="H101" s="10" t="s">
        <v>16</v>
      </c>
      <c r="I101" s="12"/>
      <c r="J101" s="12"/>
      <c r="K101" s="12"/>
      <c r="L101" s="12"/>
      <c r="M101" s="12"/>
      <c r="N101" s="12"/>
      <c r="O101" s="12"/>
      <c r="P101" s="12"/>
      <c r="Q101" s="12"/>
    </row>
    <row r="102" spans="1:17" x14ac:dyDescent="0.35">
      <c r="A102" s="63"/>
      <c r="B102" s="69"/>
      <c r="C102" s="11">
        <v>2022</v>
      </c>
      <c r="D102" s="16">
        <v>196729858207</v>
      </c>
      <c r="E102" s="16">
        <v>94883159550</v>
      </c>
      <c r="F102" s="24">
        <f t="shared" si="3"/>
        <v>2.0733906748049473</v>
      </c>
      <c r="G102" s="24">
        <f t="shared" si="4"/>
        <v>1.2440344048829683</v>
      </c>
      <c r="H102" s="10" t="s">
        <v>16</v>
      </c>
      <c r="I102" s="12"/>
      <c r="J102" s="12"/>
      <c r="K102" s="12"/>
      <c r="L102" s="12"/>
      <c r="M102" s="12"/>
      <c r="N102" s="12"/>
      <c r="O102" s="12"/>
      <c r="P102" s="12"/>
      <c r="Q102" s="12"/>
    </row>
    <row r="103" spans="1:17" x14ac:dyDescent="0.35">
      <c r="A103" s="63"/>
      <c r="B103" s="69"/>
      <c r="C103" s="11">
        <v>2023</v>
      </c>
      <c r="D103" s="16">
        <v>228140625359</v>
      </c>
      <c r="E103" s="16">
        <v>123678293667</v>
      </c>
      <c r="F103" s="24">
        <f t="shared" si="3"/>
        <v>1.8446294704975605</v>
      </c>
      <c r="G103" s="24">
        <f t="shared" si="4"/>
        <v>1.1067776822985362</v>
      </c>
      <c r="H103" s="10" t="s">
        <v>16</v>
      </c>
      <c r="I103" s="12"/>
      <c r="J103" s="12"/>
      <c r="K103" s="12"/>
      <c r="L103" s="12"/>
      <c r="M103" s="12"/>
      <c r="N103" s="12"/>
      <c r="O103" s="12"/>
      <c r="P103" s="12"/>
      <c r="Q103" s="12"/>
    </row>
    <row r="104" spans="1:17" x14ac:dyDescent="0.35">
      <c r="A104" s="64"/>
      <c r="B104" s="70"/>
      <c r="C104" s="11">
        <v>2024</v>
      </c>
      <c r="D104" s="14">
        <v>232183367479</v>
      </c>
      <c r="E104" s="14">
        <v>120929611901</v>
      </c>
      <c r="F104" s="24">
        <f t="shared" si="3"/>
        <v>1.9199877005234978</v>
      </c>
      <c r="G104" s="24">
        <f t="shared" si="4"/>
        <v>1.1519926203140987</v>
      </c>
      <c r="H104" s="10" t="s">
        <v>16</v>
      </c>
      <c r="I104" s="12"/>
      <c r="J104" s="12"/>
      <c r="K104" s="12"/>
      <c r="L104" s="12"/>
      <c r="M104" s="12"/>
      <c r="N104" s="12"/>
      <c r="O104" s="12"/>
      <c r="P104" s="12"/>
      <c r="Q104" s="12"/>
    </row>
    <row r="105" spans="1:17" x14ac:dyDescent="0.35">
      <c r="A105" s="62" t="s">
        <v>81</v>
      </c>
      <c r="B105" s="68" t="s">
        <v>39</v>
      </c>
      <c r="C105" s="34">
        <v>2019</v>
      </c>
      <c r="D105" s="16">
        <v>125455393965</v>
      </c>
      <c r="E105" s="16">
        <v>67743589307</v>
      </c>
      <c r="F105" s="24">
        <f t="shared" si="3"/>
        <v>1.8519153656955196</v>
      </c>
      <c r="G105" s="24">
        <f t="shared" si="4"/>
        <v>1.1111492194173118</v>
      </c>
      <c r="H105" s="10" t="s">
        <v>16</v>
      </c>
      <c r="I105" s="12"/>
      <c r="J105" s="12"/>
      <c r="K105" s="12"/>
      <c r="L105" s="12"/>
      <c r="M105" s="12"/>
      <c r="N105" s="12"/>
      <c r="O105" s="12"/>
      <c r="P105" s="12"/>
      <c r="Q105" s="12"/>
    </row>
    <row r="106" spans="1:17" x14ac:dyDescent="0.35">
      <c r="A106" s="63"/>
      <c r="B106" s="69"/>
      <c r="C106" s="11">
        <v>2020</v>
      </c>
      <c r="D106" s="16">
        <v>132128671621</v>
      </c>
      <c r="E106" s="16">
        <v>203647281067</v>
      </c>
      <c r="F106" s="24">
        <f t="shared" si="3"/>
        <v>0.64881137095824837</v>
      </c>
      <c r="G106" s="24">
        <f t="shared" si="4"/>
        <v>0.38928682257494901</v>
      </c>
      <c r="H106" s="10" t="s">
        <v>16</v>
      </c>
      <c r="I106" s="12"/>
      <c r="J106" s="12"/>
      <c r="K106" s="12"/>
      <c r="L106" s="12"/>
      <c r="M106" s="12"/>
      <c r="N106" s="12"/>
      <c r="O106" s="12"/>
      <c r="P106" s="12"/>
      <c r="Q106" s="12"/>
    </row>
    <row r="107" spans="1:17" x14ac:dyDescent="0.35">
      <c r="A107" s="63"/>
      <c r="B107" s="69"/>
      <c r="C107" s="11">
        <v>2021</v>
      </c>
      <c r="D107" s="16">
        <v>141161133320</v>
      </c>
      <c r="E107" s="16">
        <v>160316617953</v>
      </c>
      <c r="F107" s="24">
        <f t="shared" si="3"/>
        <v>0.88051466605529438</v>
      </c>
      <c r="G107" s="24">
        <f t="shared" si="4"/>
        <v>0.52830879963317656</v>
      </c>
      <c r="H107" s="10" t="s">
        <v>16</v>
      </c>
      <c r="I107" s="12"/>
      <c r="J107" s="12"/>
      <c r="K107" s="12"/>
      <c r="L107" s="12"/>
      <c r="M107" s="12"/>
      <c r="N107" s="12"/>
      <c r="O107" s="12"/>
      <c r="P107" s="12"/>
      <c r="Q107" s="12"/>
    </row>
    <row r="108" spans="1:17" x14ac:dyDescent="0.35">
      <c r="A108" s="63"/>
      <c r="B108" s="69"/>
      <c r="C108" s="11">
        <v>2022</v>
      </c>
      <c r="D108" s="16">
        <v>54902005719</v>
      </c>
      <c r="E108" s="16">
        <v>171960549752</v>
      </c>
      <c r="F108" s="24">
        <f t="shared" si="3"/>
        <v>0.31927093625938735</v>
      </c>
      <c r="G108" s="24">
        <f t="shared" si="4"/>
        <v>0.19156256175563241</v>
      </c>
      <c r="H108" s="10" t="s">
        <v>16</v>
      </c>
      <c r="I108" s="12"/>
      <c r="J108" s="12"/>
      <c r="K108" s="12"/>
      <c r="L108" s="12"/>
      <c r="M108" s="12"/>
      <c r="N108" s="12"/>
      <c r="O108" s="12"/>
      <c r="P108" s="12"/>
      <c r="Q108" s="12"/>
    </row>
    <row r="109" spans="1:17" x14ac:dyDescent="0.35">
      <c r="A109" s="63"/>
      <c r="B109" s="69"/>
      <c r="C109" s="11">
        <v>2023</v>
      </c>
      <c r="D109" s="16">
        <v>55571434425</v>
      </c>
      <c r="E109" s="16">
        <v>149026095629</v>
      </c>
      <c r="F109" s="24">
        <f t="shared" si="3"/>
        <v>0.37289733848590462</v>
      </c>
      <c r="G109" s="24">
        <f t="shared" si="4"/>
        <v>0.22373840309154278</v>
      </c>
      <c r="H109" s="10" t="s">
        <v>16</v>
      </c>
      <c r="I109" s="12"/>
      <c r="J109" s="12"/>
      <c r="K109" s="12"/>
      <c r="L109" s="12"/>
      <c r="M109" s="12"/>
      <c r="N109" s="12"/>
      <c r="O109" s="12"/>
      <c r="P109" s="12"/>
      <c r="Q109" s="12"/>
    </row>
    <row r="110" spans="1:17" x14ac:dyDescent="0.35">
      <c r="A110" s="64"/>
      <c r="B110" s="70"/>
      <c r="C110" s="11">
        <v>2024</v>
      </c>
      <c r="D110" s="14">
        <v>62682781422</v>
      </c>
      <c r="E110" s="14">
        <v>115627172836</v>
      </c>
      <c r="F110" s="24">
        <f t="shared" si="3"/>
        <v>0.54211116543432425</v>
      </c>
      <c r="G110" s="24">
        <f t="shared" si="4"/>
        <v>0.32526669926059454</v>
      </c>
      <c r="H110" s="10" t="s">
        <v>16</v>
      </c>
      <c r="I110" s="12"/>
      <c r="J110" s="12"/>
      <c r="K110" s="12"/>
      <c r="L110" s="12"/>
      <c r="M110" s="12"/>
      <c r="N110" s="12"/>
      <c r="O110" s="12"/>
      <c r="P110" s="12"/>
      <c r="Q110" s="12"/>
    </row>
    <row r="111" spans="1:17" x14ac:dyDescent="0.35">
      <c r="A111" s="62" t="s">
        <v>82</v>
      </c>
      <c r="B111" s="68" t="s">
        <v>62</v>
      </c>
      <c r="C111" s="34">
        <v>2019</v>
      </c>
      <c r="D111" s="16">
        <v>72974725894</v>
      </c>
      <c r="E111" s="16">
        <v>25916237978</v>
      </c>
      <c r="F111" s="24">
        <f t="shared" si="3"/>
        <v>2.8157916266993466</v>
      </c>
      <c r="G111" s="24">
        <f t="shared" si="4"/>
        <v>1.6894749760196079</v>
      </c>
      <c r="H111" s="10" t="s">
        <v>16</v>
      </c>
      <c r="I111" s="12"/>
      <c r="J111" s="12"/>
      <c r="K111" s="12"/>
      <c r="L111" s="12"/>
      <c r="M111" s="12"/>
      <c r="N111" s="12"/>
      <c r="O111" s="12"/>
      <c r="P111" s="12"/>
      <c r="Q111" s="12"/>
    </row>
    <row r="112" spans="1:17" x14ac:dyDescent="0.35">
      <c r="A112" s="63"/>
      <c r="B112" s="69"/>
      <c r="C112" s="11">
        <v>2020</v>
      </c>
      <c r="D112" s="16">
        <v>63491255062</v>
      </c>
      <c r="E112" s="16">
        <v>22650488908</v>
      </c>
      <c r="F112" s="24">
        <f t="shared" si="3"/>
        <v>2.8030854132943381</v>
      </c>
      <c r="G112" s="24">
        <f t="shared" si="4"/>
        <v>1.6818512479766028</v>
      </c>
      <c r="H112" s="10" t="s">
        <v>16</v>
      </c>
      <c r="I112" s="12"/>
      <c r="J112" s="12"/>
      <c r="K112" s="12"/>
      <c r="L112" s="12"/>
      <c r="M112" s="12"/>
      <c r="N112" s="12"/>
      <c r="O112" s="12"/>
      <c r="P112" s="12"/>
      <c r="Q112" s="12"/>
    </row>
    <row r="113" spans="1:17" x14ac:dyDescent="0.35">
      <c r="A113" s="63"/>
      <c r="B113" s="69"/>
      <c r="C113" s="11">
        <v>2021</v>
      </c>
      <c r="D113" s="16">
        <v>58677253768</v>
      </c>
      <c r="E113" s="16">
        <v>18063690866</v>
      </c>
      <c r="F113" s="24">
        <f t="shared" si="3"/>
        <v>3.2483535177433764</v>
      </c>
      <c r="G113" s="24">
        <f t="shared" si="4"/>
        <v>1.9490121106460259</v>
      </c>
      <c r="H113" s="10" t="s">
        <v>16</v>
      </c>
      <c r="I113" s="12"/>
      <c r="J113" s="12"/>
      <c r="K113" s="12"/>
      <c r="L113" s="12"/>
      <c r="M113" s="12"/>
      <c r="N113" s="12"/>
      <c r="O113" s="12"/>
      <c r="P113" s="12"/>
      <c r="Q113" s="12"/>
    </row>
    <row r="114" spans="1:17" x14ac:dyDescent="0.35">
      <c r="A114" s="63"/>
      <c r="B114" s="69"/>
      <c r="C114" s="11">
        <v>2022</v>
      </c>
      <c r="D114" s="16">
        <v>54433337638</v>
      </c>
      <c r="E114" s="16">
        <v>16416167347</v>
      </c>
      <c r="F114" s="24">
        <f t="shared" si="3"/>
        <v>3.3158371553727801</v>
      </c>
      <c r="G114" s="24">
        <f t="shared" si="4"/>
        <v>1.9895022932236679</v>
      </c>
      <c r="H114" s="10" t="s">
        <v>16</v>
      </c>
      <c r="I114" s="12"/>
      <c r="J114" s="12"/>
      <c r="K114" s="12"/>
      <c r="L114" s="12"/>
      <c r="M114" s="12"/>
      <c r="N114" s="12"/>
      <c r="O114" s="12"/>
      <c r="P114" s="12"/>
      <c r="Q114" s="12"/>
    </row>
    <row r="115" spans="1:17" x14ac:dyDescent="0.35">
      <c r="A115" s="63"/>
      <c r="B115" s="69"/>
      <c r="C115" s="11">
        <v>2023</v>
      </c>
      <c r="D115" s="16">
        <v>51123297113</v>
      </c>
      <c r="E115" s="16">
        <v>14279894662</v>
      </c>
      <c r="F115" s="24">
        <f t="shared" si="3"/>
        <v>3.5800892319635516</v>
      </c>
      <c r="G115" s="24">
        <f t="shared" si="4"/>
        <v>2.148053539178131</v>
      </c>
      <c r="H115" s="10" t="s">
        <v>16</v>
      </c>
      <c r="I115" s="12"/>
      <c r="J115" s="12"/>
      <c r="K115" s="12"/>
      <c r="L115" s="12"/>
      <c r="M115" s="12"/>
      <c r="N115" s="12"/>
      <c r="O115" s="12"/>
      <c r="P115" s="12"/>
      <c r="Q115" s="12"/>
    </row>
    <row r="116" spans="1:17" x14ac:dyDescent="0.35">
      <c r="A116" s="64"/>
      <c r="B116" s="70"/>
      <c r="C116" s="11">
        <v>2024</v>
      </c>
      <c r="D116" s="14">
        <v>46764751921</v>
      </c>
      <c r="E116" s="14">
        <v>11833576277</v>
      </c>
      <c r="F116" s="24">
        <f t="shared" si="3"/>
        <v>3.9518697328966397</v>
      </c>
      <c r="G116" s="24">
        <f t="shared" si="4"/>
        <v>2.3711218397379836</v>
      </c>
      <c r="H116" s="10" t="s">
        <v>16</v>
      </c>
      <c r="I116" s="12"/>
      <c r="J116" s="12"/>
      <c r="K116" s="12"/>
      <c r="L116" s="12"/>
      <c r="M116" s="12"/>
      <c r="N116" s="12"/>
      <c r="O116" s="12"/>
      <c r="P116" s="12"/>
      <c r="Q116" s="12"/>
    </row>
    <row r="117" spans="1:17" x14ac:dyDescent="0.35">
      <c r="A117" s="62" t="s">
        <v>83</v>
      </c>
      <c r="B117" s="68" t="s">
        <v>60</v>
      </c>
      <c r="C117" s="34">
        <v>2019</v>
      </c>
      <c r="D117" s="16">
        <v>42204813957</v>
      </c>
      <c r="E117" s="16">
        <v>8786058436</v>
      </c>
      <c r="F117" s="24">
        <f t="shared" si="3"/>
        <v>4.8036117975348285</v>
      </c>
      <c r="G117" s="24">
        <f t="shared" si="4"/>
        <v>2.8821670785208968</v>
      </c>
      <c r="H117" s="10" t="s">
        <v>16</v>
      </c>
      <c r="I117" s="12"/>
      <c r="J117" s="12"/>
      <c r="K117" s="12"/>
      <c r="L117" s="12"/>
      <c r="M117" s="12"/>
      <c r="N117" s="12"/>
      <c r="O117" s="12"/>
      <c r="P117" s="12"/>
      <c r="Q117" s="12"/>
    </row>
    <row r="118" spans="1:17" x14ac:dyDescent="0.35">
      <c r="A118" s="63"/>
      <c r="B118" s="69"/>
      <c r="C118" s="11">
        <v>2020</v>
      </c>
      <c r="D118" s="16">
        <v>39939970025</v>
      </c>
      <c r="E118" s="16">
        <v>8136093754</v>
      </c>
      <c r="F118" s="24">
        <f t="shared" si="3"/>
        <v>4.9089859621349685</v>
      </c>
      <c r="G118" s="24">
        <f t="shared" si="4"/>
        <v>2.9453915772809811</v>
      </c>
      <c r="H118" s="10" t="s">
        <v>16</v>
      </c>
      <c r="I118" s="12"/>
      <c r="J118" s="12"/>
      <c r="K118" s="12"/>
      <c r="L118" s="12"/>
      <c r="M118" s="12"/>
      <c r="N118" s="12"/>
      <c r="O118" s="12"/>
      <c r="P118" s="12"/>
      <c r="Q118" s="12"/>
    </row>
    <row r="119" spans="1:17" x14ac:dyDescent="0.35">
      <c r="A119" s="63"/>
      <c r="B119" s="69"/>
      <c r="C119" s="11">
        <v>2021</v>
      </c>
      <c r="D119" s="16">
        <v>41142451771</v>
      </c>
      <c r="E119" s="16">
        <v>11300029291</v>
      </c>
      <c r="F119" s="24">
        <f t="shared" si="3"/>
        <v>3.6409154977826685</v>
      </c>
      <c r="G119" s="24">
        <f t="shared" si="4"/>
        <v>2.1845492986696011</v>
      </c>
      <c r="H119" s="10" t="s">
        <v>16</v>
      </c>
      <c r="I119" s="12"/>
      <c r="J119" s="12"/>
      <c r="K119" s="12"/>
      <c r="L119" s="12"/>
      <c r="M119" s="12"/>
      <c r="N119" s="12"/>
      <c r="O119" s="12"/>
      <c r="P119" s="12"/>
      <c r="Q119" s="12"/>
    </row>
    <row r="120" spans="1:17" x14ac:dyDescent="0.35">
      <c r="A120" s="63"/>
      <c r="B120" s="69"/>
      <c r="C120" s="11">
        <v>2022</v>
      </c>
      <c r="D120" s="16">
        <v>43288286423</v>
      </c>
      <c r="E120" s="16">
        <v>10663898878</v>
      </c>
      <c r="F120" s="24">
        <f t="shared" si="3"/>
        <v>4.0593301679093434</v>
      </c>
      <c r="G120" s="24">
        <f t="shared" si="4"/>
        <v>2.4355981007456058</v>
      </c>
      <c r="H120" s="10" t="s">
        <v>16</v>
      </c>
      <c r="I120" s="12"/>
      <c r="J120" s="12"/>
      <c r="K120" s="12"/>
      <c r="L120" s="12"/>
      <c r="M120" s="12"/>
      <c r="N120" s="12"/>
      <c r="O120" s="12"/>
      <c r="P120" s="12"/>
      <c r="Q120" s="12"/>
    </row>
    <row r="121" spans="1:17" x14ac:dyDescent="0.35">
      <c r="A121" s="63"/>
      <c r="B121" s="69"/>
      <c r="C121" s="11">
        <v>2023</v>
      </c>
      <c r="D121" s="16">
        <v>43549324196</v>
      </c>
      <c r="E121" s="16">
        <v>9534610329</v>
      </c>
      <c r="F121" s="24">
        <f t="shared" si="3"/>
        <v>4.5674991104295604</v>
      </c>
      <c r="G121" s="24">
        <f t="shared" si="4"/>
        <v>2.7404994662577362</v>
      </c>
      <c r="H121" s="10" t="s">
        <v>16</v>
      </c>
      <c r="I121" s="12"/>
      <c r="J121" s="12"/>
      <c r="K121" s="12"/>
      <c r="L121" s="12"/>
      <c r="M121" s="12"/>
      <c r="N121" s="12"/>
      <c r="O121" s="12"/>
      <c r="P121" s="12"/>
      <c r="Q121" s="12"/>
    </row>
    <row r="122" spans="1:17" x14ac:dyDescent="0.35">
      <c r="A122" s="64"/>
      <c r="B122" s="70"/>
      <c r="C122" s="11">
        <v>2024</v>
      </c>
      <c r="D122" s="14">
        <v>43845402758</v>
      </c>
      <c r="E122" s="14">
        <v>10651929614</v>
      </c>
      <c r="F122" s="24">
        <f t="shared" si="3"/>
        <v>4.1161934360111889</v>
      </c>
      <c r="G122" s="24">
        <f t="shared" si="4"/>
        <v>2.4697160616067131</v>
      </c>
      <c r="H122" s="10" t="s">
        <v>16</v>
      </c>
      <c r="I122" s="12"/>
      <c r="J122" s="12"/>
      <c r="K122" s="12"/>
      <c r="L122" s="12"/>
      <c r="M122" s="12"/>
      <c r="N122" s="12"/>
      <c r="O122" s="12"/>
      <c r="P122" s="12"/>
      <c r="Q122" s="12"/>
    </row>
    <row r="123" spans="1:17" x14ac:dyDescent="0.35">
      <c r="A123" s="62" t="s">
        <v>84</v>
      </c>
      <c r="B123" s="68" t="s">
        <v>31</v>
      </c>
      <c r="C123" s="34">
        <v>2019</v>
      </c>
      <c r="D123" s="16">
        <v>218492730999</v>
      </c>
      <c r="E123" s="16">
        <v>317641249208</v>
      </c>
      <c r="F123" s="24">
        <f t="shared" si="3"/>
        <v>0.6878600671159214</v>
      </c>
      <c r="G123" s="24">
        <f t="shared" si="4"/>
        <v>0.41271604026955283</v>
      </c>
      <c r="H123" s="10" t="s">
        <v>16</v>
      </c>
      <c r="I123" s="12"/>
      <c r="J123" s="12"/>
      <c r="K123" s="12"/>
      <c r="L123" s="12"/>
      <c r="M123" s="12"/>
      <c r="N123" s="12"/>
      <c r="O123" s="12"/>
      <c r="P123" s="12"/>
      <c r="Q123" s="12"/>
    </row>
    <row r="124" spans="1:17" x14ac:dyDescent="0.35">
      <c r="A124" s="63"/>
      <c r="B124" s="69"/>
      <c r="C124" s="11">
        <v>2020</v>
      </c>
      <c r="D124" s="16">
        <v>224465753624</v>
      </c>
      <c r="E124" s="16">
        <v>311837466207</v>
      </c>
      <c r="F124" s="24">
        <f t="shared" si="3"/>
        <v>0.7198165004169127</v>
      </c>
      <c r="G124" s="24">
        <f t="shared" si="4"/>
        <v>0.43188990025014762</v>
      </c>
      <c r="H124" s="10" t="s">
        <v>16</v>
      </c>
      <c r="I124" s="12"/>
      <c r="J124" s="12"/>
      <c r="K124" s="12"/>
      <c r="L124" s="12"/>
      <c r="M124" s="12"/>
      <c r="N124" s="12"/>
      <c r="O124" s="12"/>
      <c r="P124" s="12"/>
      <c r="Q124" s="12"/>
    </row>
    <row r="125" spans="1:17" x14ac:dyDescent="0.35">
      <c r="A125" s="63"/>
      <c r="B125" s="69"/>
      <c r="C125" s="11">
        <v>2021</v>
      </c>
      <c r="D125" s="16">
        <v>244717189203</v>
      </c>
      <c r="E125" s="16">
        <v>572021955910</v>
      </c>
      <c r="F125" s="24">
        <f t="shared" si="3"/>
        <v>0.42781083256444613</v>
      </c>
      <c r="G125" s="24">
        <f t="shared" si="4"/>
        <v>0.25668649953866768</v>
      </c>
      <c r="H125" s="10" t="s">
        <v>16</v>
      </c>
      <c r="I125" s="12"/>
      <c r="J125" s="12"/>
      <c r="K125" s="12"/>
      <c r="L125" s="12"/>
      <c r="M125" s="12"/>
      <c r="N125" s="12"/>
      <c r="O125" s="12"/>
      <c r="P125" s="12"/>
      <c r="Q125" s="12"/>
    </row>
    <row r="126" spans="1:17" x14ac:dyDescent="0.35">
      <c r="A126" s="63"/>
      <c r="B126" s="69"/>
      <c r="C126" s="11">
        <v>2022</v>
      </c>
      <c r="D126" s="16">
        <v>266943324616</v>
      </c>
      <c r="E126" s="16">
        <v>976752484348</v>
      </c>
      <c r="F126" s="24">
        <f t="shared" si="3"/>
        <v>0.27329679616242747</v>
      </c>
      <c r="G126" s="24">
        <f t="shared" si="4"/>
        <v>0.16397807769745648</v>
      </c>
      <c r="H126" s="10" t="s">
        <v>16</v>
      </c>
      <c r="I126" s="12"/>
      <c r="J126" s="12"/>
      <c r="K126" s="12"/>
      <c r="L126" s="12"/>
      <c r="M126" s="12"/>
      <c r="N126" s="12"/>
      <c r="O126" s="12"/>
      <c r="P126" s="12"/>
      <c r="Q126" s="12"/>
    </row>
    <row r="127" spans="1:17" x14ac:dyDescent="0.35">
      <c r="A127" s="63"/>
      <c r="B127" s="69"/>
      <c r="C127" s="11">
        <v>2023</v>
      </c>
      <c r="D127" s="16">
        <v>500930468530</v>
      </c>
      <c r="E127" s="16">
        <v>1027609201943</v>
      </c>
      <c r="F127" s="24">
        <f t="shared" si="3"/>
        <v>0.48747176220575134</v>
      </c>
      <c r="G127" s="24">
        <f t="shared" si="4"/>
        <v>0.29248305732345081</v>
      </c>
      <c r="H127" s="10" t="s">
        <v>16</v>
      </c>
      <c r="I127" s="12"/>
      <c r="J127" s="12"/>
      <c r="K127" s="12"/>
      <c r="L127" s="12"/>
      <c r="M127" s="12"/>
      <c r="N127" s="12"/>
      <c r="O127" s="12"/>
      <c r="P127" s="12"/>
      <c r="Q127" s="12"/>
    </row>
    <row r="128" spans="1:17" x14ac:dyDescent="0.35">
      <c r="A128" s="64"/>
      <c r="B128" s="70"/>
      <c r="C128" s="11">
        <v>2024</v>
      </c>
      <c r="D128" s="14">
        <v>559793404636</v>
      </c>
      <c r="E128" s="14">
        <v>1502666308796</v>
      </c>
      <c r="F128" s="24">
        <f t="shared" si="3"/>
        <v>0.37253341035145071</v>
      </c>
      <c r="G128" s="24">
        <f t="shared" si="4"/>
        <v>0.22352004621087043</v>
      </c>
      <c r="H128" s="10" t="s">
        <v>16</v>
      </c>
      <c r="I128" s="12"/>
      <c r="J128" s="12"/>
      <c r="K128" s="12"/>
      <c r="L128" s="12"/>
      <c r="M128" s="12"/>
      <c r="N128" s="12"/>
      <c r="O128" s="12"/>
      <c r="P128" s="12"/>
      <c r="Q128" s="12"/>
    </row>
    <row r="129" spans="1:17" x14ac:dyDescent="0.35">
      <c r="A129" s="62" t="s">
        <v>85</v>
      </c>
      <c r="B129" s="68" t="s">
        <v>57</v>
      </c>
      <c r="C129" s="34">
        <v>2019</v>
      </c>
      <c r="D129" s="16">
        <v>106819786154</v>
      </c>
      <c r="E129" s="16">
        <v>50346447863</v>
      </c>
      <c r="F129" s="24">
        <f t="shared" si="3"/>
        <v>2.1216945919337182</v>
      </c>
      <c r="G129" s="24">
        <f t="shared" si="4"/>
        <v>1.2730167551602309</v>
      </c>
      <c r="H129" s="10" t="s">
        <v>16</v>
      </c>
      <c r="I129" s="12"/>
      <c r="J129" s="12"/>
      <c r="K129" s="12"/>
      <c r="L129" s="12"/>
      <c r="M129" s="12"/>
      <c r="N129" s="12"/>
      <c r="O129" s="12"/>
      <c r="P129" s="12"/>
      <c r="Q129" s="12"/>
    </row>
    <row r="130" spans="1:17" x14ac:dyDescent="0.35">
      <c r="A130" s="63"/>
      <c r="B130" s="69"/>
      <c r="C130" s="11">
        <v>2020</v>
      </c>
      <c r="D130" s="16">
        <v>137982076263</v>
      </c>
      <c r="E130" s="16">
        <v>72437684992</v>
      </c>
      <c r="F130" s="24">
        <f t="shared" si="3"/>
        <v>1.9048382934689134</v>
      </c>
      <c r="G130" s="24">
        <f t="shared" si="4"/>
        <v>1.1429029760813481</v>
      </c>
      <c r="H130" s="10" t="s">
        <v>16</v>
      </c>
      <c r="I130" s="12"/>
      <c r="J130" s="12"/>
      <c r="K130" s="12"/>
      <c r="L130" s="12"/>
      <c r="M130" s="12"/>
      <c r="N130" s="12"/>
      <c r="O130" s="12"/>
      <c r="P130" s="12"/>
      <c r="Q130" s="12"/>
    </row>
    <row r="131" spans="1:17" x14ac:dyDescent="0.35">
      <c r="A131" s="63"/>
      <c r="B131" s="69"/>
      <c r="C131" s="11">
        <v>2021</v>
      </c>
      <c r="D131" s="16">
        <v>167909790217</v>
      </c>
      <c r="E131" s="16">
        <v>82857759922</v>
      </c>
      <c r="F131" s="24">
        <f t="shared" si="3"/>
        <v>2.0264823762441275</v>
      </c>
      <c r="G131" s="24">
        <f t="shared" si="4"/>
        <v>1.2158894257464765</v>
      </c>
      <c r="H131" s="10" t="s">
        <v>16</v>
      </c>
      <c r="I131" s="12"/>
      <c r="J131" s="12"/>
      <c r="K131" s="12"/>
      <c r="L131" s="12"/>
      <c r="M131" s="12"/>
      <c r="N131" s="12"/>
      <c r="O131" s="12"/>
      <c r="P131" s="12"/>
      <c r="Q131" s="12"/>
    </row>
    <row r="132" spans="1:17" x14ac:dyDescent="0.35">
      <c r="A132" s="63"/>
      <c r="B132" s="69"/>
      <c r="C132" s="11">
        <v>2022</v>
      </c>
      <c r="D132" s="16">
        <v>169335673464</v>
      </c>
      <c r="E132" s="16">
        <v>80477647736</v>
      </c>
      <c r="F132" s="24">
        <f t="shared" ref="F132:F196" si="5">D132/E132</f>
        <v>2.1041329888205866</v>
      </c>
      <c r="G132" s="24">
        <f t="shared" ref="G132:G196" si="6">F132*H132</f>
        <v>1.2624797932923519</v>
      </c>
      <c r="H132" s="10" t="s">
        <v>16</v>
      </c>
      <c r="I132" s="12"/>
      <c r="J132" s="12"/>
      <c r="K132" s="12"/>
      <c r="L132" s="12"/>
      <c r="M132" s="12"/>
      <c r="N132" s="12"/>
      <c r="O132" s="12"/>
      <c r="P132" s="12"/>
      <c r="Q132" s="12"/>
    </row>
    <row r="133" spans="1:17" x14ac:dyDescent="0.35">
      <c r="A133" s="63"/>
      <c r="B133" s="69"/>
      <c r="C133" s="11">
        <v>2023</v>
      </c>
      <c r="D133" s="16">
        <v>177065550107</v>
      </c>
      <c r="E133" s="16">
        <v>147095662770</v>
      </c>
      <c r="F133" s="24">
        <f t="shared" si="5"/>
        <v>1.2037441945780629</v>
      </c>
      <c r="G133" s="24">
        <f t="shared" si="6"/>
        <v>0.72224651674683771</v>
      </c>
      <c r="H133" s="10" t="s">
        <v>16</v>
      </c>
      <c r="I133" s="12"/>
      <c r="J133" s="12"/>
      <c r="K133" s="12"/>
      <c r="L133" s="12"/>
      <c r="M133" s="12"/>
      <c r="N133" s="12"/>
      <c r="O133" s="12"/>
      <c r="P133" s="12"/>
      <c r="Q133" s="12"/>
    </row>
    <row r="134" spans="1:17" x14ac:dyDescent="0.35">
      <c r="A134" s="64"/>
      <c r="B134" s="70"/>
      <c r="C134" s="11">
        <v>2024</v>
      </c>
      <c r="D134" s="14">
        <v>200367506319</v>
      </c>
      <c r="E134" s="14">
        <v>185509276308</v>
      </c>
      <c r="F134" s="24">
        <f t="shared" si="5"/>
        <v>1.0800942697136664</v>
      </c>
      <c r="G134" s="24">
        <f t="shared" si="6"/>
        <v>0.64805656182819982</v>
      </c>
      <c r="H134" s="10" t="s">
        <v>16</v>
      </c>
      <c r="I134" s="12"/>
      <c r="J134" s="12"/>
      <c r="K134" s="12"/>
      <c r="L134" s="12"/>
      <c r="M134" s="12"/>
      <c r="N134" s="12"/>
      <c r="O134" s="12"/>
      <c r="P134" s="12"/>
      <c r="Q134" s="12"/>
    </row>
    <row r="135" spans="1:17" x14ac:dyDescent="0.35">
      <c r="A135" s="62" t="s">
        <v>86</v>
      </c>
      <c r="B135" s="68" t="s">
        <v>41</v>
      </c>
      <c r="C135" s="34">
        <v>2019</v>
      </c>
      <c r="D135" s="16">
        <v>64092672924</v>
      </c>
      <c r="E135" s="16">
        <v>28411416470</v>
      </c>
      <c r="F135" s="24">
        <f t="shared" si="5"/>
        <v>2.2558774213765909</v>
      </c>
      <c r="G135" s="24">
        <f t="shared" si="6"/>
        <v>1.3535264528259545</v>
      </c>
      <c r="H135" s="10" t="s">
        <v>16</v>
      </c>
      <c r="I135" s="12"/>
      <c r="J135" s="12"/>
      <c r="K135" s="12"/>
      <c r="L135" s="12"/>
      <c r="M135" s="12"/>
      <c r="N135" s="12"/>
      <c r="O135" s="12"/>
      <c r="P135" s="12"/>
      <c r="Q135" s="12"/>
    </row>
    <row r="136" spans="1:17" x14ac:dyDescent="0.35">
      <c r="A136" s="63"/>
      <c r="B136" s="69"/>
      <c r="C136" s="11">
        <v>2020</v>
      </c>
      <c r="D136" s="16">
        <v>66745176250</v>
      </c>
      <c r="E136" s="16">
        <v>15456969921</v>
      </c>
      <c r="F136" s="24">
        <f t="shared" si="5"/>
        <v>4.3181281060345027</v>
      </c>
      <c r="G136" s="24">
        <f t="shared" si="6"/>
        <v>2.5908768636207014</v>
      </c>
      <c r="H136" s="10" t="s">
        <v>16</v>
      </c>
      <c r="I136" s="12"/>
      <c r="J136" s="12"/>
      <c r="K136" s="12"/>
      <c r="L136" s="12"/>
      <c r="M136" s="12"/>
      <c r="N136" s="12"/>
      <c r="O136" s="12"/>
      <c r="P136" s="12"/>
      <c r="Q136" s="12"/>
    </row>
    <row r="137" spans="1:17" x14ac:dyDescent="0.35">
      <c r="A137" s="63"/>
      <c r="B137" s="69"/>
      <c r="C137" s="11">
        <v>2021</v>
      </c>
      <c r="D137" s="16">
        <v>110212459511</v>
      </c>
      <c r="E137" s="16">
        <v>11730638222</v>
      </c>
      <c r="F137" s="24">
        <f t="shared" si="5"/>
        <v>9.3952654088593537</v>
      </c>
      <c r="G137" s="24">
        <f t="shared" si="6"/>
        <v>5.6371592453156119</v>
      </c>
      <c r="H137" s="10" t="s">
        <v>16</v>
      </c>
      <c r="I137" s="12"/>
      <c r="J137" s="12"/>
      <c r="K137" s="12"/>
      <c r="L137" s="12"/>
      <c r="M137" s="12"/>
      <c r="N137" s="12"/>
      <c r="O137" s="12"/>
      <c r="P137" s="12"/>
      <c r="Q137" s="12"/>
    </row>
    <row r="138" spans="1:17" x14ac:dyDescent="0.35">
      <c r="A138" s="63"/>
      <c r="B138" s="69"/>
      <c r="C138" s="11">
        <v>2022</v>
      </c>
      <c r="D138" s="16">
        <v>117427530716</v>
      </c>
      <c r="E138" s="16">
        <v>14137330046</v>
      </c>
      <c r="F138" s="24">
        <f t="shared" si="5"/>
        <v>8.3062028214602517</v>
      </c>
      <c r="G138" s="24">
        <f t="shared" si="6"/>
        <v>4.9837216928761512</v>
      </c>
      <c r="H138" s="10" t="s">
        <v>16</v>
      </c>
      <c r="I138" s="12"/>
      <c r="J138" s="12"/>
      <c r="K138" s="12"/>
      <c r="L138" s="12"/>
      <c r="M138" s="12"/>
      <c r="N138" s="12"/>
      <c r="O138" s="12"/>
      <c r="P138" s="12"/>
      <c r="Q138" s="12"/>
    </row>
    <row r="139" spans="1:17" x14ac:dyDescent="0.35">
      <c r="A139" s="63"/>
      <c r="B139" s="69"/>
      <c r="C139" s="11">
        <v>2023</v>
      </c>
      <c r="D139" s="16">
        <v>121633984837</v>
      </c>
      <c r="E139" s="16">
        <v>45109825056</v>
      </c>
      <c r="F139" s="24">
        <f t="shared" si="5"/>
        <v>2.6963967314437993</v>
      </c>
      <c r="G139" s="24">
        <f t="shared" si="6"/>
        <v>1.6178380388662796</v>
      </c>
      <c r="H139" s="10" t="s">
        <v>16</v>
      </c>
      <c r="I139" s="12"/>
      <c r="J139" s="12"/>
      <c r="K139" s="12"/>
      <c r="L139" s="12"/>
      <c r="M139" s="12"/>
      <c r="N139" s="12"/>
      <c r="O139" s="12"/>
      <c r="P139" s="12"/>
      <c r="Q139" s="12"/>
    </row>
    <row r="140" spans="1:17" x14ac:dyDescent="0.35">
      <c r="A140" s="64"/>
      <c r="B140" s="70"/>
      <c r="C140" s="11">
        <v>2024</v>
      </c>
      <c r="D140" s="14">
        <v>123812747800</v>
      </c>
      <c r="E140" s="14">
        <v>96182015941</v>
      </c>
      <c r="F140" s="24">
        <f t="shared" si="5"/>
        <v>1.2872754494556369</v>
      </c>
      <c r="G140" s="24">
        <f t="shared" si="6"/>
        <v>0.77236526967338215</v>
      </c>
      <c r="H140" s="10" t="s">
        <v>16</v>
      </c>
      <c r="I140" s="12"/>
      <c r="J140" s="12"/>
      <c r="K140" s="12"/>
      <c r="L140" s="12"/>
      <c r="M140" s="12"/>
      <c r="N140" s="12"/>
      <c r="O140" s="12"/>
      <c r="P140" s="12"/>
      <c r="Q140" s="12"/>
    </row>
    <row r="141" spans="1:17" x14ac:dyDescent="0.35">
      <c r="A141" s="62" t="s">
        <v>87</v>
      </c>
      <c r="B141" s="68" t="s">
        <v>42</v>
      </c>
      <c r="C141" s="34">
        <v>2019</v>
      </c>
      <c r="D141" s="16">
        <v>65615202214</v>
      </c>
      <c r="E141" s="16">
        <v>2053419204</v>
      </c>
      <c r="F141" s="24">
        <f t="shared" si="5"/>
        <v>31.954119298282357</v>
      </c>
      <c r="G141" s="24">
        <f t="shared" si="6"/>
        <v>19.172471578969414</v>
      </c>
      <c r="H141" s="10" t="s">
        <v>16</v>
      </c>
      <c r="I141" s="12"/>
      <c r="J141" s="12"/>
      <c r="K141" s="12"/>
      <c r="L141" s="12"/>
      <c r="M141" s="12"/>
      <c r="N141" s="12"/>
      <c r="O141" s="12"/>
      <c r="P141" s="12"/>
      <c r="Q141" s="12"/>
    </row>
    <row r="142" spans="1:17" x14ac:dyDescent="0.35">
      <c r="A142" s="63"/>
      <c r="B142" s="69"/>
      <c r="C142" s="11">
        <v>2020</v>
      </c>
      <c r="D142" s="16">
        <v>63958232182</v>
      </c>
      <c r="E142" s="16">
        <v>9174455556</v>
      </c>
      <c r="F142" s="24">
        <f t="shared" si="5"/>
        <v>6.9713381673283026</v>
      </c>
      <c r="G142" s="24">
        <f t="shared" si="6"/>
        <v>4.1828029003969815</v>
      </c>
      <c r="H142" s="10" t="s">
        <v>16</v>
      </c>
      <c r="I142" s="12"/>
      <c r="J142" s="12"/>
      <c r="K142" s="12"/>
      <c r="L142" s="12"/>
      <c r="M142" s="12"/>
      <c r="N142" s="12"/>
      <c r="O142" s="12"/>
      <c r="P142" s="12"/>
      <c r="Q142" s="12"/>
    </row>
    <row r="143" spans="1:17" x14ac:dyDescent="0.35">
      <c r="A143" s="63"/>
      <c r="B143" s="69"/>
      <c r="C143" s="11">
        <v>2021</v>
      </c>
      <c r="D143" s="16">
        <v>62238223791</v>
      </c>
      <c r="E143" s="16">
        <v>6897790934</v>
      </c>
      <c r="F143" s="24">
        <f t="shared" si="5"/>
        <v>9.0229211622261101</v>
      </c>
      <c r="G143" s="24">
        <f t="shared" si="6"/>
        <v>5.4137526973356662</v>
      </c>
      <c r="H143" s="10" t="s">
        <v>16</v>
      </c>
      <c r="I143" s="12"/>
      <c r="J143" s="12"/>
      <c r="K143" s="12"/>
      <c r="L143" s="12"/>
      <c r="M143" s="12"/>
      <c r="N143" s="12"/>
      <c r="O143" s="12"/>
      <c r="P143" s="12"/>
      <c r="Q143" s="12"/>
    </row>
    <row r="144" spans="1:17" x14ac:dyDescent="0.35">
      <c r="A144" s="63"/>
      <c r="B144" s="69"/>
      <c r="C144" s="11">
        <v>2022</v>
      </c>
      <c r="D144" s="16">
        <v>62252817298</v>
      </c>
      <c r="E144" s="16">
        <v>5805507200</v>
      </c>
      <c r="F144" s="24">
        <f t="shared" si="5"/>
        <v>10.723062628877628</v>
      </c>
      <c r="G144" s="24">
        <f t="shared" si="6"/>
        <v>6.4338375773265764</v>
      </c>
      <c r="H144" s="10" t="s">
        <v>16</v>
      </c>
      <c r="I144" s="12"/>
      <c r="J144" s="12"/>
      <c r="K144" s="12"/>
      <c r="L144" s="12"/>
      <c r="M144" s="12"/>
      <c r="N144" s="12"/>
      <c r="O144" s="12"/>
      <c r="P144" s="12"/>
      <c r="Q144" s="12"/>
    </row>
    <row r="145" spans="1:17" x14ac:dyDescent="0.35">
      <c r="A145" s="63"/>
      <c r="B145" s="69"/>
      <c r="C145" s="11">
        <v>2023</v>
      </c>
      <c r="D145" s="16">
        <v>62270741587</v>
      </c>
      <c r="E145" s="16">
        <v>4233187847</v>
      </c>
      <c r="F145" s="24">
        <f t="shared" si="5"/>
        <v>14.71012953775023</v>
      </c>
      <c r="G145" s="24">
        <f t="shared" si="6"/>
        <v>8.8260777226501386</v>
      </c>
      <c r="H145" s="10" t="s">
        <v>16</v>
      </c>
      <c r="I145" s="12"/>
      <c r="J145" s="12"/>
      <c r="K145" s="12"/>
      <c r="L145" s="12"/>
      <c r="M145" s="12"/>
      <c r="N145" s="12"/>
      <c r="O145" s="12"/>
      <c r="P145" s="12"/>
      <c r="Q145" s="12"/>
    </row>
    <row r="146" spans="1:17" x14ac:dyDescent="0.35">
      <c r="A146" s="64"/>
      <c r="B146" s="70"/>
      <c r="C146" s="11">
        <v>2024</v>
      </c>
      <c r="F146" s="24" t="e">
        <f t="shared" si="5"/>
        <v>#DIV/0!</v>
      </c>
      <c r="G146" s="24" t="e">
        <f t="shared" si="6"/>
        <v>#DIV/0!</v>
      </c>
      <c r="H146" s="10" t="s">
        <v>16</v>
      </c>
      <c r="I146" s="12"/>
      <c r="J146" s="12"/>
      <c r="K146" s="12"/>
      <c r="L146" s="12"/>
      <c r="M146" s="12"/>
      <c r="N146" s="12"/>
      <c r="O146" s="12"/>
      <c r="P146" s="12"/>
      <c r="Q146" s="12"/>
    </row>
    <row r="147" spans="1:17" x14ac:dyDescent="0.35">
      <c r="A147" s="62" t="s">
        <v>88</v>
      </c>
      <c r="B147" s="68" t="s">
        <v>52</v>
      </c>
      <c r="C147" s="34">
        <v>2019</v>
      </c>
      <c r="D147" s="16">
        <v>181505840257</v>
      </c>
      <c r="E147" s="16">
        <v>40439113638</v>
      </c>
      <c r="F147" s="24">
        <f t="shared" si="5"/>
        <v>4.4883733575812554</v>
      </c>
      <c r="G147" s="24">
        <f t="shared" si="6"/>
        <v>2.6930240145487532</v>
      </c>
      <c r="H147" s="10" t="s">
        <v>16</v>
      </c>
      <c r="I147" s="12"/>
      <c r="J147" s="12"/>
      <c r="K147" s="12"/>
      <c r="L147" s="12"/>
      <c r="M147" s="12"/>
      <c r="N147" s="12"/>
      <c r="O147" s="12"/>
      <c r="P147" s="12"/>
      <c r="Q147" s="12"/>
    </row>
    <row r="148" spans="1:17" x14ac:dyDescent="0.35">
      <c r="A148" s="63"/>
      <c r="B148" s="69"/>
      <c r="C148" s="11">
        <v>2020</v>
      </c>
      <c r="D148" s="16">
        <v>411179298485</v>
      </c>
      <c r="E148" s="16">
        <v>42333171356</v>
      </c>
      <c r="F148" s="24">
        <f t="shared" si="5"/>
        <v>9.7129339785860953</v>
      </c>
      <c r="G148" s="24">
        <f t="shared" si="6"/>
        <v>5.827760387151657</v>
      </c>
      <c r="H148" s="10" t="s">
        <v>16</v>
      </c>
      <c r="I148" s="12"/>
      <c r="J148" s="12"/>
      <c r="K148" s="12"/>
      <c r="L148" s="12"/>
      <c r="M148" s="12"/>
      <c r="N148" s="12"/>
      <c r="O148" s="12"/>
      <c r="P148" s="12"/>
      <c r="Q148" s="12"/>
    </row>
    <row r="149" spans="1:17" x14ac:dyDescent="0.35">
      <c r="A149" s="63"/>
      <c r="B149" s="69"/>
      <c r="C149" s="11">
        <v>2021</v>
      </c>
      <c r="D149" s="16">
        <v>441288075179</v>
      </c>
      <c r="E149" s="16">
        <v>40209635669</v>
      </c>
      <c r="F149" s="24">
        <f t="shared" si="5"/>
        <v>10.974684745010391</v>
      </c>
      <c r="G149" s="24">
        <f t="shared" si="6"/>
        <v>6.5848108470062341</v>
      </c>
      <c r="H149" s="10" t="s">
        <v>16</v>
      </c>
      <c r="I149" s="12"/>
      <c r="J149" s="12"/>
      <c r="K149" s="12"/>
      <c r="L149" s="12"/>
      <c r="M149" s="12"/>
      <c r="N149" s="12"/>
      <c r="O149" s="12"/>
      <c r="P149" s="12"/>
      <c r="Q149" s="12"/>
    </row>
    <row r="150" spans="1:17" x14ac:dyDescent="0.35">
      <c r="A150" s="63"/>
      <c r="B150" s="69"/>
      <c r="C150" s="11">
        <v>2022</v>
      </c>
      <c r="D150" s="16">
        <v>468087294204</v>
      </c>
      <c r="E150" s="16">
        <v>70381067277</v>
      </c>
      <c r="F150" s="24">
        <f t="shared" si="5"/>
        <v>6.650755839801926</v>
      </c>
      <c r="G150" s="24">
        <f t="shared" si="6"/>
        <v>3.9904535038811555</v>
      </c>
      <c r="H150" s="10" t="s">
        <v>16</v>
      </c>
      <c r="I150" s="12"/>
      <c r="J150" s="12"/>
      <c r="K150" s="12"/>
      <c r="L150" s="12"/>
      <c r="M150" s="12"/>
      <c r="N150" s="12"/>
      <c r="O150" s="12"/>
      <c r="P150" s="12"/>
      <c r="Q150" s="12"/>
    </row>
    <row r="151" spans="1:17" x14ac:dyDescent="0.35">
      <c r="A151" s="63"/>
      <c r="B151" s="69"/>
      <c r="C151" s="11">
        <v>2023</v>
      </c>
      <c r="D151" s="16">
        <v>498233296609</v>
      </c>
      <c r="E151" s="16">
        <v>81653675338</v>
      </c>
      <c r="F151" s="24">
        <f t="shared" si="5"/>
        <v>6.1017865337548631</v>
      </c>
      <c r="G151" s="24">
        <f t="shared" si="6"/>
        <v>3.6610719202529176</v>
      </c>
      <c r="H151" s="10" t="s">
        <v>16</v>
      </c>
      <c r="I151" s="12"/>
      <c r="J151" s="12"/>
      <c r="K151" s="12"/>
      <c r="L151" s="12"/>
      <c r="M151" s="12"/>
      <c r="N151" s="12"/>
      <c r="O151" s="12"/>
      <c r="P151" s="12"/>
      <c r="Q151" s="12"/>
    </row>
    <row r="152" spans="1:17" x14ac:dyDescent="0.35">
      <c r="A152" s="64"/>
      <c r="B152" s="70"/>
      <c r="C152" s="11">
        <v>2024</v>
      </c>
      <c r="F152" s="24" t="e">
        <f t="shared" si="5"/>
        <v>#DIV/0!</v>
      </c>
      <c r="G152" s="24" t="e">
        <f t="shared" si="6"/>
        <v>#DIV/0!</v>
      </c>
      <c r="H152" s="10" t="s">
        <v>16</v>
      </c>
      <c r="I152" s="12"/>
      <c r="J152" s="12"/>
      <c r="K152" s="12"/>
      <c r="L152" s="12"/>
      <c r="M152" s="12"/>
      <c r="N152" s="12"/>
      <c r="O152" s="12"/>
      <c r="P152" s="12"/>
      <c r="Q152" s="12"/>
    </row>
    <row r="153" spans="1:17" x14ac:dyDescent="0.35">
      <c r="A153" s="62" t="s">
        <v>89</v>
      </c>
      <c r="B153" s="68" t="s">
        <v>51</v>
      </c>
      <c r="C153" s="34">
        <v>2019</v>
      </c>
      <c r="D153" s="16">
        <v>66460180820</v>
      </c>
      <c r="E153" s="16">
        <v>41260947555</v>
      </c>
      <c r="F153" s="24">
        <f t="shared" si="5"/>
        <v>1.6107284189586275</v>
      </c>
      <c r="G153" s="24">
        <f t="shared" si="6"/>
        <v>0.96643705137517644</v>
      </c>
      <c r="H153" s="10" t="s">
        <v>16</v>
      </c>
      <c r="I153" s="12"/>
      <c r="J153" s="12"/>
      <c r="K153" s="12"/>
      <c r="L153" s="12"/>
      <c r="M153" s="12"/>
      <c r="N153" s="12"/>
      <c r="O153" s="12"/>
      <c r="P153" s="12"/>
      <c r="Q153" s="12"/>
    </row>
    <row r="154" spans="1:17" x14ac:dyDescent="0.35">
      <c r="A154" s="63"/>
      <c r="B154" s="69"/>
      <c r="C154" s="11">
        <v>2020</v>
      </c>
      <c r="D154" s="16">
        <v>85158772956</v>
      </c>
      <c r="E154" s="16">
        <v>43519196738</v>
      </c>
      <c r="F154" s="24">
        <f t="shared" si="5"/>
        <v>1.9568093930750621</v>
      </c>
      <c r="G154" s="24">
        <f t="shared" si="6"/>
        <v>1.1740856358450371</v>
      </c>
      <c r="H154" s="10" t="s">
        <v>16</v>
      </c>
      <c r="I154" s="12"/>
      <c r="J154" s="12"/>
      <c r="K154" s="12"/>
      <c r="L154" s="12"/>
      <c r="M154" s="12"/>
      <c r="N154" s="12"/>
      <c r="O154" s="12"/>
      <c r="P154" s="12"/>
      <c r="Q154" s="12"/>
    </row>
    <row r="155" spans="1:17" x14ac:dyDescent="0.35">
      <c r="A155" s="63"/>
      <c r="B155" s="69"/>
      <c r="C155" s="11">
        <v>2021</v>
      </c>
      <c r="D155" s="16">
        <v>124476544616</v>
      </c>
      <c r="E155" s="16">
        <v>38505409199</v>
      </c>
      <c r="F155" s="24">
        <f t="shared" si="5"/>
        <v>3.2327028125501052</v>
      </c>
      <c r="G155" s="24">
        <f t="shared" si="6"/>
        <v>1.9396216875300629</v>
      </c>
      <c r="H155" s="10" t="s">
        <v>16</v>
      </c>
      <c r="I155" s="12"/>
      <c r="J155" s="12"/>
      <c r="K155" s="12"/>
      <c r="L155" s="12"/>
      <c r="M155" s="12"/>
      <c r="N155" s="12"/>
      <c r="O155" s="12"/>
      <c r="P155" s="12"/>
      <c r="Q155" s="12"/>
    </row>
    <row r="156" spans="1:17" x14ac:dyDescent="0.35">
      <c r="A156" s="63"/>
      <c r="B156" s="69"/>
      <c r="C156" s="11">
        <v>2022</v>
      </c>
      <c r="D156" s="16">
        <v>142681411644</v>
      </c>
      <c r="E156" s="16">
        <v>34334533320</v>
      </c>
      <c r="F156" s="24">
        <f t="shared" si="5"/>
        <v>4.1556240276866534</v>
      </c>
      <c r="G156" s="24">
        <f t="shared" si="6"/>
        <v>2.4933744166119918</v>
      </c>
      <c r="H156" s="10" t="s">
        <v>16</v>
      </c>
      <c r="I156" s="12"/>
      <c r="J156" s="12"/>
      <c r="K156" s="12"/>
      <c r="L156" s="12"/>
      <c r="M156" s="12"/>
      <c r="N156" s="12"/>
      <c r="O156" s="12"/>
      <c r="P156" s="12"/>
      <c r="Q156" s="12"/>
    </row>
    <row r="157" spans="1:17" x14ac:dyDescent="0.35">
      <c r="A157" s="63"/>
      <c r="B157" s="69"/>
      <c r="C157" s="11">
        <v>2023</v>
      </c>
      <c r="D157" s="16">
        <v>145806510581</v>
      </c>
      <c r="E157" s="16">
        <v>53120803567</v>
      </c>
      <c r="F157" s="24">
        <f t="shared" si="5"/>
        <v>2.7448099574980587</v>
      </c>
      <c r="G157" s="24">
        <f t="shared" si="6"/>
        <v>1.6468859744988351</v>
      </c>
      <c r="H157" s="10" t="s">
        <v>16</v>
      </c>
      <c r="I157" s="12"/>
      <c r="J157" s="12"/>
      <c r="K157" s="12"/>
      <c r="L157" s="12"/>
      <c r="M157" s="12"/>
      <c r="N157" s="12"/>
      <c r="O157" s="12"/>
      <c r="P157" s="12"/>
      <c r="Q157" s="12"/>
    </row>
    <row r="158" spans="1:17" x14ac:dyDescent="0.35">
      <c r="A158" s="64"/>
      <c r="B158" s="70"/>
      <c r="C158" s="11">
        <v>2024</v>
      </c>
      <c r="D158" s="14">
        <v>145472539968</v>
      </c>
      <c r="E158" s="14">
        <v>113141500253</v>
      </c>
      <c r="F158" s="24">
        <f t="shared" si="5"/>
        <v>1.2857575659037872</v>
      </c>
      <c r="G158" s="24">
        <f t="shared" si="6"/>
        <v>0.77145453954227228</v>
      </c>
      <c r="H158" s="10" t="s">
        <v>16</v>
      </c>
      <c r="I158" s="12"/>
      <c r="J158" s="12"/>
      <c r="K158" s="12"/>
      <c r="L158" s="12"/>
      <c r="M158" s="12"/>
      <c r="N158" s="12"/>
      <c r="O158" s="12"/>
      <c r="P158" s="12"/>
      <c r="Q158" s="12"/>
    </row>
    <row r="159" spans="1:17" x14ac:dyDescent="0.35">
      <c r="A159" s="62" t="s">
        <v>90</v>
      </c>
      <c r="B159" s="68" t="s">
        <v>61</v>
      </c>
      <c r="C159" s="34">
        <v>2019</v>
      </c>
      <c r="D159" s="16">
        <v>149718360680</v>
      </c>
      <c r="E159" s="16">
        <v>395434207984</v>
      </c>
      <c r="F159" s="24">
        <f t="shared" si="5"/>
        <v>0.37861762502362434</v>
      </c>
      <c r="G159" s="24">
        <f t="shared" si="6"/>
        <v>0.22717057501417459</v>
      </c>
      <c r="H159" s="10" t="s">
        <v>16</v>
      </c>
      <c r="I159" s="12"/>
      <c r="J159" s="12"/>
      <c r="K159" s="12"/>
      <c r="L159" s="12"/>
      <c r="M159" s="12"/>
      <c r="N159" s="12"/>
      <c r="O159" s="12"/>
      <c r="P159" s="12"/>
      <c r="Q159" s="12"/>
    </row>
    <row r="160" spans="1:17" x14ac:dyDescent="0.35">
      <c r="A160" s="63"/>
      <c r="B160" s="69"/>
      <c r="C160" s="11">
        <v>2020</v>
      </c>
      <c r="D160" s="16">
        <v>279493374513</v>
      </c>
      <c r="E160" s="16">
        <v>326040615789</v>
      </c>
      <c r="F160" s="24">
        <f t="shared" si="5"/>
        <v>0.85723483817082635</v>
      </c>
      <c r="G160" s="24">
        <f t="shared" si="6"/>
        <v>0.51434090290249579</v>
      </c>
      <c r="H160" s="10" t="s">
        <v>16</v>
      </c>
      <c r="I160" s="12"/>
      <c r="J160" s="12"/>
      <c r="K160" s="12"/>
      <c r="L160" s="12"/>
      <c r="M160" s="12"/>
      <c r="N160" s="12"/>
      <c r="O160" s="12"/>
      <c r="P160" s="12"/>
      <c r="Q160" s="12"/>
    </row>
    <row r="161" spans="1:17" x14ac:dyDescent="0.35">
      <c r="A161" s="63"/>
      <c r="B161" s="69"/>
      <c r="C161" s="11">
        <v>2021</v>
      </c>
      <c r="D161" s="16">
        <v>320986201414</v>
      </c>
      <c r="E161" s="16">
        <v>325371206685</v>
      </c>
      <c r="F161" s="24">
        <f t="shared" si="5"/>
        <v>0.9865230690949085</v>
      </c>
      <c r="G161" s="24">
        <f t="shared" si="6"/>
        <v>0.59191384145694503</v>
      </c>
      <c r="H161" s="10" t="s">
        <v>16</v>
      </c>
      <c r="I161" s="12"/>
      <c r="J161" s="12"/>
      <c r="K161" s="12"/>
      <c r="L161" s="12"/>
      <c r="M161" s="12"/>
      <c r="N161" s="12"/>
      <c r="O161" s="12"/>
      <c r="P161" s="12"/>
      <c r="Q161" s="12"/>
    </row>
    <row r="162" spans="1:17" x14ac:dyDescent="0.35">
      <c r="A162" s="63"/>
      <c r="B162" s="69"/>
      <c r="C162" s="11">
        <v>2022</v>
      </c>
      <c r="D162" s="16">
        <v>350127895930</v>
      </c>
      <c r="E162" s="16">
        <v>523315238440</v>
      </c>
      <c r="F162" s="24">
        <f t="shared" si="5"/>
        <v>0.66905732952422603</v>
      </c>
      <c r="G162" s="24">
        <f t="shared" si="6"/>
        <v>0.4014343977145356</v>
      </c>
      <c r="H162" s="10" t="s">
        <v>16</v>
      </c>
      <c r="I162" s="12"/>
      <c r="J162" s="12"/>
      <c r="K162" s="12"/>
      <c r="L162" s="12"/>
      <c r="M162" s="12"/>
      <c r="N162" s="12"/>
      <c r="O162" s="12"/>
      <c r="P162" s="12"/>
      <c r="Q162" s="12"/>
    </row>
    <row r="163" spans="1:17" x14ac:dyDescent="0.35">
      <c r="A163" s="63"/>
      <c r="B163" s="69"/>
      <c r="C163" s="11">
        <v>2023</v>
      </c>
      <c r="D163" s="16">
        <v>360594414876</v>
      </c>
      <c r="E163" s="16">
        <v>745674636846</v>
      </c>
      <c r="F163" s="24">
        <f t="shared" si="5"/>
        <v>0.48358144029306921</v>
      </c>
      <c r="G163" s="24">
        <f t="shared" si="6"/>
        <v>0.29014886417584151</v>
      </c>
      <c r="H163" s="10" t="s">
        <v>16</v>
      </c>
      <c r="I163" s="12"/>
      <c r="J163" s="12"/>
      <c r="K163" s="12"/>
      <c r="L163" s="12"/>
      <c r="M163" s="12"/>
      <c r="N163" s="12"/>
      <c r="O163" s="12"/>
      <c r="P163" s="12"/>
      <c r="Q163" s="12"/>
    </row>
    <row r="164" spans="1:17" x14ac:dyDescent="0.35">
      <c r="A164" s="64"/>
      <c r="B164" s="70"/>
      <c r="C164" s="11">
        <v>2024</v>
      </c>
      <c r="F164" s="24" t="e">
        <f t="shared" si="5"/>
        <v>#DIV/0!</v>
      </c>
      <c r="G164" s="24" t="e">
        <f t="shared" si="6"/>
        <v>#DIV/0!</v>
      </c>
      <c r="H164" s="10" t="s">
        <v>16</v>
      </c>
      <c r="I164" s="12"/>
      <c r="J164" s="12"/>
      <c r="K164" s="12"/>
      <c r="L164" s="12"/>
      <c r="M164" s="12"/>
      <c r="N164" s="12"/>
      <c r="O164" s="12"/>
      <c r="P164" s="12"/>
      <c r="Q164" s="12"/>
    </row>
    <row r="165" spans="1:17" x14ac:dyDescent="0.35">
      <c r="A165" s="62" t="s">
        <v>91</v>
      </c>
      <c r="B165" s="68" t="s">
        <v>37</v>
      </c>
      <c r="C165" s="34">
        <v>2019</v>
      </c>
      <c r="D165" s="16"/>
      <c r="E165" s="16"/>
      <c r="F165" s="24" t="e">
        <f t="shared" si="5"/>
        <v>#DIV/0!</v>
      </c>
      <c r="G165" s="24" t="e">
        <f t="shared" si="6"/>
        <v>#DIV/0!</v>
      </c>
      <c r="H165" s="10" t="s">
        <v>16</v>
      </c>
      <c r="I165" s="12"/>
      <c r="J165" s="12"/>
      <c r="K165" s="12"/>
      <c r="L165" s="12"/>
      <c r="M165" s="12"/>
      <c r="N165" s="12"/>
      <c r="O165" s="12"/>
      <c r="P165" s="12"/>
      <c r="Q165" s="12"/>
    </row>
    <row r="166" spans="1:17" x14ac:dyDescent="0.35">
      <c r="A166" s="63"/>
      <c r="B166" s="69"/>
      <c r="C166" s="11">
        <v>2020</v>
      </c>
      <c r="D166" s="16">
        <v>249025613103</v>
      </c>
      <c r="E166" s="16">
        <v>129372361450</v>
      </c>
      <c r="F166" s="24">
        <f t="shared" si="5"/>
        <v>1.9248749138682433</v>
      </c>
      <c r="G166" s="24">
        <f t="shared" si="6"/>
        <v>1.1549249483209458</v>
      </c>
      <c r="H166" s="10" t="s">
        <v>16</v>
      </c>
      <c r="I166" s="12"/>
      <c r="J166" s="12"/>
      <c r="K166" s="12"/>
      <c r="L166" s="12"/>
      <c r="M166" s="12"/>
      <c r="N166" s="12"/>
      <c r="O166" s="12"/>
      <c r="P166" s="12"/>
      <c r="Q166" s="12"/>
    </row>
    <row r="167" spans="1:17" x14ac:dyDescent="0.35">
      <c r="A167" s="63"/>
      <c r="B167" s="69"/>
      <c r="C167" s="11">
        <v>2021</v>
      </c>
      <c r="D167" s="16">
        <v>432591622206</v>
      </c>
      <c r="E167" s="16">
        <v>104928924991</v>
      </c>
      <c r="F167" s="24">
        <f t="shared" si="5"/>
        <v>4.1227108944755164</v>
      </c>
      <c r="G167" s="24">
        <f t="shared" si="6"/>
        <v>2.4736265366853099</v>
      </c>
      <c r="H167" s="10" t="s">
        <v>16</v>
      </c>
      <c r="I167" s="12"/>
      <c r="J167" s="12"/>
      <c r="K167" s="12"/>
      <c r="L167" s="12"/>
      <c r="M167" s="12"/>
      <c r="N167" s="12"/>
      <c r="O167" s="12"/>
      <c r="P167" s="12"/>
      <c r="Q167" s="12"/>
    </row>
    <row r="168" spans="1:17" x14ac:dyDescent="0.35">
      <c r="A168" s="63"/>
      <c r="B168" s="69"/>
      <c r="C168" s="11">
        <v>2022</v>
      </c>
      <c r="D168" s="16">
        <v>539030505517</v>
      </c>
      <c r="E168" s="16">
        <v>114414243529</v>
      </c>
      <c r="F168" s="24">
        <f t="shared" si="5"/>
        <v>4.7112185414255237</v>
      </c>
      <c r="G168" s="24">
        <f t="shared" si="6"/>
        <v>2.8267311248553142</v>
      </c>
      <c r="H168" s="10" t="s">
        <v>16</v>
      </c>
      <c r="I168" s="12"/>
      <c r="J168" s="12"/>
      <c r="K168" s="12"/>
      <c r="L168" s="12"/>
      <c r="M168" s="12"/>
      <c r="N168" s="12"/>
      <c r="O168" s="12"/>
      <c r="P168" s="12"/>
      <c r="Q168" s="12"/>
    </row>
    <row r="169" spans="1:17" x14ac:dyDescent="0.35">
      <c r="A169" s="63"/>
      <c r="B169" s="69"/>
      <c r="C169" s="11">
        <v>2023</v>
      </c>
      <c r="D169" s="16">
        <v>666139506584</v>
      </c>
      <c r="E169" s="16">
        <v>248345744577</v>
      </c>
      <c r="F169" s="24">
        <f t="shared" si="5"/>
        <v>2.6823069093397023</v>
      </c>
      <c r="G169" s="24">
        <f t="shared" si="6"/>
        <v>1.6093841456038214</v>
      </c>
      <c r="H169" s="10" t="s">
        <v>16</v>
      </c>
      <c r="I169" s="12"/>
      <c r="J169" s="12"/>
      <c r="K169" s="12"/>
      <c r="L169" s="12"/>
      <c r="M169" s="12"/>
      <c r="N169" s="12"/>
      <c r="O169" s="12"/>
      <c r="P169" s="12"/>
      <c r="Q169" s="12"/>
    </row>
    <row r="170" spans="1:17" x14ac:dyDescent="0.35">
      <c r="A170" s="64"/>
      <c r="B170" s="70"/>
      <c r="C170" s="11">
        <v>2024</v>
      </c>
      <c r="F170" s="24" t="e">
        <f t="shared" si="5"/>
        <v>#DIV/0!</v>
      </c>
      <c r="G170" s="24" t="e">
        <f t="shared" si="6"/>
        <v>#DIV/0!</v>
      </c>
      <c r="H170" s="10" t="s">
        <v>16</v>
      </c>
      <c r="I170" s="12"/>
      <c r="J170" s="12"/>
      <c r="K170" s="12"/>
      <c r="L170" s="12"/>
      <c r="M170" s="12"/>
      <c r="N170" s="12"/>
      <c r="O170" s="12"/>
      <c r="P170" s="12"/>
      <c r="Q170" s="12"/>
    </row>
    <row r="171" spans="1:17" x14ac:dyDescent="0.35">
      <c r="A171" s="65" t="s">
        <v>95</v>
      </c>
      <c r="B171" s="68" t="s">
        <v>44</v>
      </c>
      <c r="C171" s="34">
        <v>2019</v>
      </c>
      <c r="D171" s="16"/>
      <c r="E171" s="16"/>
      <c r="F171" s="24" t="e">
        <f t="shared" si="5"/>
        <v>#DIV/0!</v>
      </c>
      <c r="G171" s="24" t="e">
        <f t="shared" si="6"/>
        <v>#DIV/0!</v>
      </c>
      <c r="H171" s="10" t="s">
        <v>16</v>
      </c>
      <c r="I171" s="12"/>
      <c r="J171" s="12"/>
      <c r="K171" s="12"/>
      <c r="L171" s="12"/>
      <c r="M171" s="12"/>
      <c r="N171" s="12"/>
      <c r="O171" s="12"/>
      <c r="P171" s="12"/>
      <c r="Q171" s="12"/>
    </row>
    <row r="172" spans="1:17" x14ac:dyDescent="0.35">
      <c r="A172" s="66"/>
      <c r="B172" s="69"/>
      <c r="C172" s="11">
        <v>2020</v>
      </c>
      <c r="D172" s="16">
        <v>34998404796</v>
      </c>
      <c r="E172" s="16">
        <v>74847107669</v>
      </c>
      <c r="F172" s="24">
        <f t="shared" si="5"/>
        <v>0.46759862720113576</v>
      </c>
      <c r="G172" s="24">
        <f t="shared" si="6"/>
        <v>0.28055917632068145</v>
      </c>
      <c r="H172" s="10" t="s">
        <v>16</v>
      </c>
      <c r="I172" s="12"/>
      <c r="J172" s="12"/>
      <c r="K172" s="12"/>
      <c r="L172" s="12"/>
      <c r="M172" s="12"/>
      <c r="N172" s="12"/>
      <c r="O172" s="12"/>
      <c r="P172" s="12"/>
      <c r="Q172" s="12"/>
    </row>
    <row r="173" spans="1:17" x14ac:dyDescent="0.35">
      <c r="A173" s="66"/>
      <c r="B173" s="69"/>
      <c r="C173" s="11">
        <v>2021</v>
      </c>
      <c r="D173" s="16">
        <v>43391536291</v>
      </c>
      <c r="E173" s="16">
        <v>61578524459</v>
      </c>
      <c r="F173" s="24">
        <f t="shared" si="5"/>
        <v>0.7046537193318233</v>
      </c>
      <c r="G173" s="24">
        <f t="shared" si="6"/>
        <v>0.42279223159909396</v>
      </c>
      <c r="H173" s="10" t="s">
        <v>16</v>
      </c>
      <c r="I173" s="12"/>
      <c r="J173" s="12"/>
      <c r="K173" s="12"/>
      <c r="L173" s="12"/>
      <c r="M173" s="12"/>
      <c r="N173" s="12"/>
      <c r="O173" s="12"/>
      <c r="P173" s="12"/>
      <c r="Q173" s="12"/>
    </row>
    <row r="174" spans="1:17" x14ac:dyDescent="0.35">
      <c r="A174" s="66"/>
      <c r="B174" s="69"/>
      <c r="C174" s="11">
        <v>2022</v>
      </c>
      <c r="D174" s="16">
        <v>55958924571</v>
      </c>
      <c r="E174" s="16">
        <v>64278269524</v>
      </c>
      <c r="F174" s="24">
        <f t="shared" si="5"/>
        <v>0.87057297879038653</v>
      </c>
      <c r="G174" s="24">
        <f t="shared" si="6"/>
        <v>0.52234378727423192</v>
      </c>
      <c r="H174" s="10" t="s">
        <v>16</v>
      </c>
      <c r="I174" s="12"/>
      <c r="J174" s="12"/>
      <c r="K174" s="12"/>
      <c r="L174" s="12"/>
      <c r="M174" s="12"/>
      <c r="N174" s="12"/>
      <c r="O174" s="12"/>
      <c r="P174" s="12"/>
      <c r="Q174" s="12"/>
    </row>
    <row r="175" spans="1:17" x14ac:dyDescent="0.35">
      <c r="A175" s="66"/>
      <c r="B175" s="69"/>
      <c r="C175" s="11">
        <v>2023</v>
      </c>
      <c r="D175" s="16">
        <v>128976919824</v>
      </c>
      <c r="E175" s="16">
        <v>52386312716</v>
      </c>
      <c r="F175" s="24">
        <f t="shared" si="5"/>
        <v>2.4620347021409552</v>
      </c>
      <c r="G175" s="24">
        <f t="shared" si="6"/>
        <v>1.477220821284573</v>
      </c>
      <c r="H175" s="10" t="s">
        <v>16</v>
      </c>
      <c r="I175" s="12"/>
      <c r="J175" s="12"/>
      <c r="K175" s="12"/>
      <c r="L175" s="12"/>
      <c r="M175" s="12"/>
      <c r="N175" s="12"/>
      <c r="O175" s="12"/>
      <c r="P175" s="12"/>
      <c r="Q175" s="12"/>
    </row>
    <row r="176" spans="1:17" x14ac:dyDescent="0.35">
      <c r="A176" s="67"/>
      <c r="B176" s="70"/>
      <c r="C176" s="11">
        <v>2024</v>
      </c>
      <c r="F176" s="24" t="e">
        <f t="shared" si="5"/>
        <v>#DIV/0!</v>
      </c>
      <c r="G176" s="24" t="e">
        <f t="shared" si="6"/>
        <v>#DIV/0!</v>
      </c>
      <c r="H176" s="10" t="s">
        <v>16</v>
      </c>
      <c r="I176" s="12"/>
      <c r="J176" s="12"/>
      <c r="K176" s="12"/>
      <c r="L176" s="12"/>
      <c r="M176" s="12"/>
      <c r="N176" s="12"/>
      <c r="O176" s="12"/>
      <c r="P176" s="12"/>
      <c r="Q176" s="12"/>
    </row>
    <row r="177" spans="1:17" x14ac:dyDescent="0.35">
      <c r="A177" s="65" t="s">
        <v>100</v>
      </c>
      <c r="B177" s="68" t="s">
        <v>33</v>
      </c>
      <c r="C177" s="34">
        <v>2019</v>
      </c>
      <c r="D177" s="16">
        <v>125676443224</v>
      </c>
      <c r="E177" s="16">
        <v>149811341327</v>
      </c>
      <c r="F177" s="24">
        <f t="shared" si="5"/>
        <v>0.8388980574553454</v>
      </c>
      <c r="G177" s="24">
        <f t="shared" si="6"/>
        <v>0.50333883447320726</v>
      </c>
      <c r="H177" s="10" t="s">
        <v>16</v>
      </c>
      <c r="I177" s="12"/>
      <c r="J177" s="12"/>
      <c r="K177" s="12"/>
      <c r="L177" s="12"/>
      <c r="M177" s="12"/>
      <c r="N177" s="12"/>
      <c r="O177" s="12"/>
      <c r="P177" s="12"/>
      <c r="Q177" s="12"/>
    </row>
    <row r="178" spans="1:17" x14ac:dyDescent="0.35">
      <c r="A178" s="66"/>
      <c r="B178" s="69"/>
      <c r="C178" s="11">
        <v>2020</v>
      </c>
      <c r="D178" s="16">
        <v>76516071914</v>
      </c>
      <c r="E178" s="16">
        <v>208545951684</v>
      </c>
      <c r="F178" s="24">
        <f t="shared" si="5"/>
        <v>0.36690269600601622</v>
      </c>
      <c r="G178" s="24">
        <f t="shared" si="6"/>
        <v>0.22014161760360973</v>
      </c>
      <c r="H178" s="10" t="s">
        <v>16</v>
      </c>
      <c r="I178" s="12"/>
      <c r="J178" s="12"/>
      <c r="K178" s="12"/>
      <c r="L178" s="12"/>
      <c r="M178" s="12"/>
      <c r="N178" s="12"/>
      <c r="O178" s="12"/>
      <c r="P178" s="12"/>
      <c r="Q178" s="12"/>
    </row>
    <row r="179" spans="1:17" x14ac:dyDescent="0.35">
      <c r="A179" s="66"/>
      <c r="B179" s="69"/>
      <c r="C179" s="11">
        <v>2021</v>
      </c>
      <c r="D179" s="16">
        <v>-34965856279</v>
      </c>
      <c r="E179" s="16">
        <v>205297057648</v>
      </c>
      <c r="F179" s="24">
        <f t="shared" si="5"/>
        <v>-0.17031835078197788</v>
      </c>
      <c r="G179" s="24">
        <f t="shared" si="6"/>
        <v>-0.10219101046918673</v>
      </c>
      <c r="H179" s="10" t="s">
        <v>16</v>
      </c>
      <c r="I179" s="12"/>
      <c r="J179" s="12"/>
      <c r="K179" s="12"/>
      <c r="L179" s="12"/>
      <c r="M179" s="12"/>
      <c r="N179" s="12"/>
      <c r="O179" s="12"/>
      <c r="P179" s="12"/>
      <c r="Q179" s="12"/>
    </row>
    <row r="180" spans="1:17" x14ac:dyDescent="0.35">
      <c r="A180" s="66"/>
      <c r="B180" s="69"/>
      <c r="C180" s="11">
        <v>2022</v>
      </c>
      <c r="D180" s="16">
        <v>-47518970775</v>
      </c>
      <c r="E180" s="16">
        <v>207474366266</v>
      </c>
      <c r="F180" s="24">
        <f t="shared" si="5"/>
        <v>-0.22903538220271794</v>
      </c>
      <c r="G180" s="24">
        <f t="shared" si="6"/>
        <v>-0.13742122932163076</v>
      </c>
      <c r="H180" s="10" t="s">
        <v>16</v>
      </c>
      <c r="I180" s="12"/>
      <c r="J180" s="12"/>
      <c r="K180" s="12"/>
      <c r="L180" s="12"/>
      <c r="M180" s="12"/>
      <c r="N180" s="12"/>
      <c r="O180" s="12"/>
      <c r="P180" s="12"/>
      <c r="Q180" s="12"/>
    </row>
    <row r="181" spans="1:17" x14ac:dyDescent="0.35">
      <c r="A181" s="66"/>
      <c r="B181" s="69"/>
      <c r="C181" s="11">
        <v>2023</v>
      </c>
      <c r="D181" s="16">
        <v>-57076635342</v>
      </c>
      <c r="E181" s="16">
        <v>207965839360</v>
      </c>
      <c r="F181" s="24">
        <f t="shared" si="5"/>
        <v>-0.27445197498612878</v>
      </c>
      <c r="G181" s="24">
        <f t="shared" si="6"/>
        <v>-0.16467118499167727</v>
      </c>
      <c r="H181" s="10" t="s">
        <v>16</v>
      </c>
      <c r="I181" s="12"/>
      <c r="J181" s="12"/>
      <c r="K181" s="12"/>
      <c r="L181" s="12"/>
      <c r="M181" s="12"/>
      <c r="N181" s="12"/>
      <c r="O181" s="12"/>
      <c r="P181" s="12"/>
      <c r="Q181" s="12"/>
    </row>
    <row r="182" spans="1:17" x14ac:dyDescent="0.35">
      <c r="A182" s="67"/>
      <c r="B182" s="70"/>
      <c r="C182" s="11">
        <v>2024</v>
      </c>
      <c r="F182" s="24" t="e">
        <f t="shared" si="5"/>
        <v>#DIV/0!</v>
      </c>
      <c r="G182" s="24" t="e">
        <f t="shared" si="6"/>
        <v>#DIV/0!</v>
      </c>
      <c r="H182" s="10" t="s">
        <v>16</v>
      </c>
      <c r="I182" s="12"/>
      <c r="J182" s="12"/>
      <c r="K182" s="12"/>
      <c r="L182" s="12"/>
      <c r="M182" s="12"/>
      <c r="N182" s="12"/>
      <c r="O182" s="12"/>
      <c r="P182" s="12"/>
      <c r="Q182" s="12"/>
    </row>
    <row r="183" spans="1:17" x14ac:dyDescent="0.35">
      <c r="A183" s="65" t="s">
        <v>92</v>
      </c>
      <c r="B183" s="68" t="s">
        <v>38</v>
      </c>
      <c r="C183" s="11">
        <v>2022</v>
      </c>
      <c r="D183" s="14">
        <v>699413090830</v>
      </c>
      <c r="E183" s="14">
        <v>16834925327</v>
      </c>
      <c r="F183" s="24">
        <f t="shared" ref="F183" si="7">D183/E183</f>
        <v>41.54536341829062</v>
      </c>
      <c r="G183" s="24">
        <f t="shared" ref="G183" si="8">F183*H183</f>
        <v>24.927218050974371</v>
      </c>
      <c r="H183" s="10" t="s">
        <v>16</v>
      </c>
      <c r="I183" s="12"/>
      <c r="J183" s="12"/>
      <c r="K183" s="12"/>
      <c r="L183" s="12"/>
      <c r="M183" s="12"/>
      <c r="N183" s="12"/>
      <c r="O183" s="12"/>
      <c r="P183" s="12"/>
      <c r="Q183" s="12"/>
    </row>
    <row r="184" spans="1:17" x14ac:dyDescent="0.35">
      <c r="A184" s="67"/>
      <c r="B184" s="70"/>
      <c r="C184" s="11">
        <v>2023</v>
      </c>
      <c r="D184" s="16">
        <v>869081343310</v>
      </c>
      <c r="E184" s="16">
        <v>176745121985</v>
      </c>
      <c r="F184" s="24">
        <f t="shared" si="5"/>
        <v>4.9171447197493645</v>
      </c>
      <c r="G184" s="24">
        <f t="shared" si="6"/>
        <v>2.9502868318496187</v>
      </c>
      <c r="H184" s="10" t="s">
        <v>16</v>
      </c>
      <c r="I184" s="12"/>
      <c r="J184" s="12"/>
      <c r="K184" s="12"/>
      <c r="L184" s="12"/>
      <c r="M184" s="12"/>
      <c r="N184" s="12"/>
      <c r="O184" s="12"/>
      <c r="P184" s="12"/>
      <c r="Q184" s="12"/>
    </row>
    <row r="185" spans="1:17" x14ac:dyDescent="0.35">
      <c r="A185" s="68" t="s">
        <v>93</v>
      </c>
      <c r="B185" s="68" t="s">
        <v>53</v>
      </c>
      <c r="C185" s="11">
        <v>2022</v>
      </c>
      <c r="D185" s="16">
        <v>39102833111</v>
      </c>
      <c r="E185" s="16">
        <v>17257610906</v>
      </c>
      <c r="F185" s="24">
        <f t="shared" ref="F185:F186" si="9">D185/E185</f>
        <v>2.2658311932044435</v>
      </c>
      <c r="G185" s="24">
        <f t="shared" ref="G185:G186" si="10">F185*H185</f>
        <v>1.3594987159226661</v>
      </c>
      <c r="H185" s="10" t="s">
        <v>16</v>
      </c>
      <c r="I185" s="12"/>
      <c r="J185" s="12"/>
      <c r="K185" s="12"/>
      <c r="L185" s="12"/>
      <c r="M185" s="12"/>
      <c r="N185" s="12"/>
      <c r="O185" s="12"/>
      <c r="P185" s="12"/>
      <c r="Q185" s="12"/>
    </row>
    <row r="186" spans="1:17" x14ac:dyDescent="0.35">
      <c r="A186" s="70"/>
      <c r="B186" s="70"/>
      <c r="C186" s="11">
        <v>2023</v>
      </c>
      <c r="D186" s="16">
        <v>42702401229</v>
      </c>
      <c r="E186" s="16">
        <v>45366760486</v>
      </c>
      <c r="F186" s="24">
        <f t="shared" si="9"/>
        <v>0.94127067420160604</v>
      </c>
      <c r="G186" s="24">
        <f t="shared" si="10"/>
        <v>0.5647624045209636</v>
      </c>
      <c r="H186" s="10" t="s">
        <v>16</v>
      </c>
      <c r="I186" s="12"/>
      <c r="J186" s="12"/>
      <c r="K186" s="12"/>
      <c r="L186" s="12"/>
      <c r="M186" s="12"/>
      <c r="N186" s="12"/>
      <c r="O186" s="12"/>
      <c r="P186" s="12"/>
      <c r="Q186" s="12"/>
    </row>
    <row r="187" spans="1:17" x14ac:dyDescent="0.35">
      <c r="A187" s="68" t="s">
        <v>94</v>
      </c>
      <c r="B187" s="68" t="s">
        <v>34</v>
      </c>
      <c r="C187" s="11">
        <v>2022</v>
      </c>
      <c r="D187" s="16">
        <v>1688052000000</v>
      </c>
      <c r="E187" s="16">
        <v>242886000000</v>
      </c>
      <c r="F187" s="24">
        <f t="shared" ref="F187" si="11">D187/E187</f>
        <v>6.9499765322002913</v>
      </c>
      <c r="G187" s="24">
        <f t="shared" ref="G187" si="12">F187*H187</f>
        <v>4.1699859193201743</v>
      </c>
      <c r="H187" s="10" t="s">
        <v>16</v>
      </c>
      <c r="I187" s="12"/>
      <c r="J187" s="12"/>
      <c r="K187" s="12"/>
      <c r="L187" s="12"/>
      <c r="M187" s="12"/>
      <c r="N187" s="12"/>
      <c r="O187" s="12"/>
      <c r="P187" s="12"/>
      <c r="Q187" s="12"/>
    </row>
    <row r="188" spans="1:17" x14ac:dyDescent="0.35">
      <c r="A188" s="70"/>
      <c r="B188" s="70"/>
      <c r="C188" s="11">
        <v>2023</v>
      </c>
      <c r="D188" s="16">
        <v>1869031000000</v>
      </c>
      <c r="E188" s="16">
        <v>493571000000</v>
      </c>
      <c r="F188" s="24">
        <f t="shared" si="5"/>
        <v>3.7867520579612659</v>
      </c>
      <c r="G188" s="24">
        <f t="shared" si="6"/>
        <v>2.2720512347767596</v>
      </c>
      <c r="H188" s="10" t="s">
        <v>16</v>
      </c>
      <c r="I188" s="12"/>
      <c r="J188" s="12"/>
      <c r="K188" s="12"/>
      <c r="L188" s="12"/>
      <c r="M188" s="12"/>
      <c r="N188" s="12"/>
      <c r="O188" s="12"/>
      <c r="P188" s="12"/>
      <c r="Q188" s="12"/>
    </row>
    <row r="189" spans="1:17" x14ac:dyDescent="0.35">
      <c r="A189" s="65" t="s">
        <v>96</v>
      </c>
      <c r="B189" s="68" t="s">
        <v>36</v>
      </c>
      <c r="C189" s="11">
        <v>2022</v>
      </c>
      <c r="D189" s="16">
        <v>195986077911</v>
      </c>
      <c r="E189" s="16">
        <v>488840075078</v>
      </c>
      <c r="F189" s="24">
        <f t="shared" ref="F189" si="13">D189/E189</f>
        <v>0.40092064440446745</v>
      </c>
      <c r="G189" s="24">
        <f t="shared" ref="G189" si="14">F189*H189</f>
        <v>0.24055238664268047</v>
      </c>
      <c r="H189" s="10" t="s">
        <v>16</v>
      </c>
      <c r="I189" s="12"/>
      <c r="J189" s="12"/>
      <c r="K189" s="12"/>
      <c r="L189" s="12"/>
      <c r="M189" s="12"/>
      <c r="N189" s="12"/>
      <c r="O189" s="12"/>
      <c r="P189" s="12"/>
      <c r="Q189" s="12"/>
    </row>
    <row r="190" spans="1:17" x14ac:dyDescent="0.35">
      <c r="A190" s="67"/>
      <c r="B190" s="70"/>
      <c r="C190" s="11">
        <v>2023</v>
      </c>
      <c r="D190" s="16">
        <v>282161475244</v>
      </c>
      <c r="E190" s="16">
        <v>659149682105</v>
      </c>
      <c r="F190" s="24">
        <f t="shared" si="5"/>
        <v>0.42806889376463775</v>
      </c>
      <c r="G190" s="24">
        <f t="shared" si="6"/>
        <v>0.25684133625878264</v>
      </c>
      <c r="H190" s="10" t="s">
        <v>16</v>
      </c>
      <c r="I190" s="12"/>
      <c r="J190" s="12"/>
      <c r="K190" s="12"/>
      <c r="L190" s="12"/>
      <c r="M190" s="12"/>
      <c r="N190" s="12"/>
      <c r="O190" s="12"/>
      <c r="P190" s="12"/>
      <c r="Q190" s="12"/>
    </row>
    <row r="191" spans="1:17" x14ac:dyDescent="0.35">
      <c r="A191" s="65" t="s">
        <v>97</v>
      </c>
      <c r="B191" s="68" t="s">
        <v>49</v>
      </c>
      <c r="C191" s="11">
        <v>2022</v>
      </c>
      <c r="D191" s="16">
        <v>42847548123</v>
      </c>
      <c r="E191" s="16">
        <v>16893743411</v>
      </c>
      <c r="F191" s="24">
        <f t="shared" ref="F191" si="15">D191/E191</f>
        <v>2.5362968455588555</v>
      </c>
      <c r="G191" s="24">
        <f t="shared" ref="G191" si="16">F191*H191</f>
        <v>1.5217781073353132</v>
      </c>
      <c r="H191" s="10" t="s">
        <v>16</v>
      </c>
      <c r="I191" s="12"/>
      <c r="J191" s="12"/>
      <c r="K191" s="12"/>
      <c r="L191" s="12"/>
      <c r="M191" s="12"/>
      <c r="N191" s="12"/>
      <c r="O191" s="12"/>
      <c r="P191" s="12"/>
      <c r="Q191" s="12"/>
    </row>
    <row r="192" spans="1:17" x14ac:dyDescent="0.35">
      <c r="A192" s="67"/>
      <c r="B192" s="70"/>
      <c r="C192" s="11">
        <v>2023</v>
      </c>
      <c r="D192" s="16">
        <v>89483140328</v>
      </c>
      <c r="E192" s="16">
        <v>65627972312</v>
      </c>
      <c r="F192" s="24">
        <f t="shared" si="5"/>
        <v>1.3634908587848922</v>
      </c>
      <c r="G192" s="24">
        <f t="shared" si="6"/>
        <v>0.81809451527093524</v>
      </c>
      <c r="H192" s="10" t="s">
        <v>16</v>
      </c>
      <c r="I192" s="12"/>
      <c r="J192" s="12"/>
      <c r="K192" s="12"/>
      <c r="L192" s="12"/>
      <c r="M192" s="12"/>
      <c r="N192" s="12"/>
      <c r="O192" s="12"/>
      <c r="P192" s="12"/>
      <c r="Q192" s="12"/>
    </row>
    <row r="193" spans="1:17" x14ac:dyDescent="0.35">
      <c r="A193" s="65" t="s">
        <v>98</v>
      </c>
      <c r="B193" s="68" t="s">
        <v>43</v>
      </c>
      <c r="C193" s="11">
        <v>2022</v>
      </c>
      <c r="D193" s="16">
        <v>114167783984</v>
      </c>
      <c r="E193" s="16">
        <v>77182563632</v>
      </c>
      <c r="F193" s="24">
        <f t="shared" ref="F193" si="17">D193/E193</f>
        <v>1.4791913952008957</v>
      </c>
      <c r="G193" s="24">
        <f t="shared" ref="G193" si="18">F193*H193</f>
        <v>0.88751483712053736</v>
      </c>
      <c r="H193" s="10" t="s">
        <v>16</v>
      </c>
      <c r="I193" s="12"/>
      <c r="J193" s="12"/>
      <c r="K193" s="12"/>
      <c r="L193" s="12"/>
      <c r="M193" s="12"/>
      <c r="N193" s="12"/>
      <c r="O193" s="12"/>
      <c r="P193" s="12"/>
      <c r="Q193" s="12"/>
    </row>
    <row r="194" spans="1:17" x14ac:dyDescent="0.35">
      <c r="A194" s="67"/>
      <c r="B194" s="70"/>
      <c r="C194" s="11">
        <v>2023</v>
      </c>
      <c r="D194" s="16">
        <v>212110231958</v>
      </c>
      <c r="E194" s="16">
        <v>148059979868</v>
      </c>
      <c r="F194" s="24">
        <f t="shared" si="5"/>
        <v>1.4325966554034573</v>
      </c>
      <c r="G194" s="24">
        <f t="shared" si="6"/>
        <v>0.85955799324207438</v>
      </c>
      <c r="H194" s="10" t="s">
        <v>16</v>
      </c>
      <c r="I194" s="12"/>
      <c r="J194" s="12"/>
      <c r="K194" s="12"/>
      <c r="L194" s="12"/>
      <c r="M194" s="12"/>
      <c r="N194" s="12"/>
      <c r="O194" s="12"/>
      <c r="P194" s="12"/>
      <c r="Q194" s="12"/>
    </row>
    <row r="195" spans="1:17" x14ac:dyDescent="0.35">
      <c r="A195" s="65" t="s">
        <v>99</v>
      </c>
      <c r="B195" s="68" t="s">
        <v>45</v>
      </c>
      <c r="C195" s="11">
        <v>2022</v>
      </c>
      <c r="D195" s="16">
        <v>20382387644</v>
      </c>
      <c r="E195" s="16">
        <v>16425083072</v>
      </c>
      <c r="F195" s="24">
        <f t="shared" ref="F195" si="19">D195/E195</f>
        <v>1.2409305666615504</v>
      </c>
      <c r="G195" s="24">
        <f t="shared" ref="G195" si="20">F195*H195</f>
        <v>0.74455833999693022</v>
      </c>
      <c r="H195" s="10" t="s">
        <v>16</v>
      </c>
      <c r="I195" s="12"/>
      <c r="J195" s="12"/>
      <c r="K195" s="12"/>
      <c r="L195" s="12"/>
      <c r="M195" s="12"/>
      <c r="N195" s="12"/>
      <c r="O195" s="12"/>
      <c r="P195" s="12"/>
      <c r="Q195" s="12"/>
    </row>
    <row r="196" spans="1:17" x14ac:dyDescent="0.35">
      <c r="A196" s="67"/>
      <c r="B196" s="70"/>
      <c r="C196" s="11">
        <v>2023</v>
      </c>
      <c r="D196" s="16">
        <v>54497736129</v>
      </c>
      <c r="E196" s="16">
        <v>26673662504</v>
      </c>
      <c r="F196" s="24">
        <f t="shared" si="5"/>
        <v>2.0431291023805778</v>
      </c>
      <c r="G196" s="24">
        <f t="shared" si="6"/>
        <v>1.2258774614283465</v>
      </c>
      <c r="H196" s="10" t="s">
        <v>16</v>
      </c>
      <c r="I196" s="12"/>
      <c r="J196" s="12"/>
      <c r="K196" s="12"/>
      <c r="L196" s="12"/>
      <c r="M196" s="12"/>
      <c r="N196" s="12"/>
      <c r="O196" s="12"/>
      <c r="P196" s="12"/>
      <c r="Q196" s="12"/>
    </row>
    <row r="197" spans="1:17" x14ac:dyDescent="0.35">
      <c r="I197" s="12"/>
      <c r="J197" s="12"/>
      <c r="K197" s="12"/>
      <c r="L197" s="12"/>
      <c r="M197" s="12"/>
      <c r="N197" s="12"/>
      <c r="O197" s="12"/>
      <c r="P197" s="12"/>
      <c r="Q197" s="12"/>
    </row>
    <row r="198" spans="1:17" x14ac:dyDescent="0.35">
      <c r="I198" s="12"/>
      <c r="J198" s="12"/>
      <c r="K198" s="12"/>
      <c r="L198" s="12"/>
      <c r="M198" s="12"/>
      <c r="N198" s="12"/>
      <c r="O198" s="12"/>
      <c r="P198" s="12"/>
      <c r="Q198" s="12"/>
    </row>
    <row r="199" spans="1:17" x14ac:dyDescent="0.35">
      <c r="D199" s="8"/>
      <c r="E199" s="8"/>
      <c r="F199" s="8"/>
      <c r="G199" s="8"/>
      <c r="H199" s="8"/>
      <c r="I199" s="12"/>
      <c r="J199" s="12"/>
      <c r="K199" s="12"/>
      <c r="L199" s="12"/>
      <c r="M199" s="12"/>
      <c r="N199" s="12"/>
      <c r="O199" s="12"/>
      <c r="P199" s="12"/>
      <c r="Q199" s="12"/>
    </row>
    <row r="200" spans="1:17" x14ac:dyDescent="0.35">
      <c r="D200" s="8"/>
      <c r="E200" s="8"/>
      <c r="F200" s="8"/>
      <c r="G200" s="8"/>
      <c r="H200" s="8"/>
      <c r="I200" s="12"/>
      <c r="J200" s="12"/>
      <c r="K200" s="12"/>
      <c r="L200" s="12"/>
      <c r="M200" s="12"/>
      <c r="N200" s="12"/>
      <c r="O200" s="12"/>
      <c r="P200" s="12"/>
      <c r="Q200" s="12"/>
    </row>
    <row r="201" spans="1:17" x14ac:dyDescent="0.35">
      <c r="D201" s="8"/>
      <c r="E201" s="8"/>
      <c r="F201" s="8"/>
      <c r="G201" s="8"/>
      <c r="H201" s="8"/>
      <c r="I201" s="12"/>
      <c r="J201" s="12"/>
      <c r="K201" s="12"/>
      <c r="L201" s="12"/>
      <c r="M201" s="12"/>
      <c r="N201" s="12"/>
      <c r="O201" s="12"/>
      <c r="P201" s="12"/>
      <c r="Q201" s="12"/>
    </row>
    <row r="202" spans="1:17" x14ac:dyDescent="0.35">
      <c r="D202" s="8"/>
      <c r="E202" s="8"/>
      <c r="F202" s="8"/>
      <c r="G202" s="8"/>
      <c r="H202" s="8"/>
      <c r="I202" s="12"/>
      <c r="J202" s="12"/>
      <c r="K202" s="12"/>
      <c r="L202" s="12"/>
      <c r="M202" s="12"/>
      <c r="N202" s="12"/>
      <c r="O202" s="12"/>
      <c r="P202" s="12"/>
      <c r="Q202" s="12"/>
    </row>
    <row r="203" spans="1:17" x14ac:dyDescent="0.35">
      <c r="D203" s="8"/>
      <c r="E203" s="8"/>
      <c r="F203" s="8"/>
      <c r="G203" s="8"/>
      <c r="H203" s="8"/>
      <c r="I203" s="12"/>
      <c r="J203" s="12"/>
      <c r="K203" s="12"/>
      <c r="L203" s="12"/>
      <c r="M203" s="12"/>
      <c r="N203" s="12"/>
      <c r="O203" s="12"/>
      <c r="P203" s="12"/>
      <c r="Q203" s="12"/>
    </row>
    <row r="204" spans="1:17" x14ac:dyDescent="0.35">
      <c r="D204" s="8"/>
      <c r="E204" s="8"/>
      <c r="F204" s="8"/>
      <c r="G204" s="8"/>
      <c r="H204" s="8"/>
      <c r="I204" s="12"/>
      <c r="J204" s="12"/>
      <c r="K204" s="12"/>
      <c r="L204" s="12"/>
      <c r="M204" s="12"/>
      <c r="N204" s="12"/>
      <c r="O204" s="12"/>
      <c r="P204" s="12"/>
      <c r="Q204" s="12"/>
    </row>
    <row r="205" spans="1:17" x14ac:dyDescent="0.35">
      <c r="D205" s="8"/>
      <c r="E205" s="8"/>
      <c r="F205" s="8"/>
      <c r="G205" s="8"/>
      <c r="H205" s="8"/>
      <c r="I205" s="12"/>
      <c r="J205" s="12"/>
      <c r="K205" s="12"/>
      <c r="L205" s="12"/>
      <c r="M205" s="12"/>
      <c r="N205" s="12"/>
      <c r="O205" s="12"/>
      <c r="P205" s="12"/>
      <c r="Q205" s="12"/>
    </row>
    <row r="206" spans="1:17" x14ac:dyDescent="0.35">
      <c r="D206" s="8"/>
      <c r="E206" s="8"/>
      <c r="F206" s="8"/>
      <c r="G206" s="8"/>
      <c r="H206" s="8"/>
      <c r="I206" s="12"/>
      <c r="J206" s="12"/>
      <c r="K206" s="12"/>
      <c r="L206" s="12"/>
      <c r="M206" s="12"/>
      <c r="N206" s="12"/>
      <c r="O206" s="12"/>
      <c r="P206" s="12"/>
      <c r="Q206" s="12"/>
    </row>
    <row r="207" spans="1:17" x14ac:dyDescent="0.35">
      <c r="D207" s="8"/>
      <c r="E207" s="8"/>
      <c r="F207" s="8"/>
      <c r="G207" s="8"/>
      <c r="H207" s="8"/>
      <c r="I207" s="12"/>
      <c r="J207" s="12"/>
      <c r="K207" s="12"/>
      <c r="L207" s="12"/>
      <c r="M207" s="12"/>
      <c r="N207" s="12"/>
      <c r="O207" s="12"/>
      <c r="P207" s="12"/>
      <c r="Q207" s="12"/>
    </row>
    <row r="208" spans="1:17" x14ac:dyDescent="0.35">
      <c r="D208" s="8"/>
      <c r="E208" s="8"/>
      <c r="F208" s="8"/>
      <c r="G208" s="8"/>
      <c r="H208" s="8"/>
      <c r="I208" s="12"/>
      <c r="J208" s="12"/>
      <c r="K208" s="12"/>
      <c r="L208" s="12"/>
      <c r="M208" s="12"/>
      <c r="N208" s="12"/>
      <c r="O208" s="12"/>
      <c r="P208" s="12"/>
      <c r="Q208" s="12"/>
    </row>
    <row r="209" spans="4:17" x14ac:dyDescent="0.35">
      <c r="D209" s="8"/>
      <c r="E209" s="8"/>
      <c r="F209" s="8"/>
      <c r="G209" s="8"/>
      <c r="H209" s="8"/>
      <c r="I209" s="12"/>
      <c r="J209" s="12"/>
      <c r="K209" s="12"/>
      <c r="L209" s="12"/>
      <c r="M209" s="12"/>
      <c r="N209" s="12"/>
      <c r="O209" s="12"/>
      <c r="P209" s="12"/>
      <c r="Q209" s="12"/>
    </row>
    <row r="210" spans="4:17" x14ac:dyDescent="0.35">
      <c r="D210" s="8"/>
      <c r="E210" s="8"/>
      <c r="F210" s="8"/>
      <c r="G210" s="8"/>
      <c r="H210" s="8"/>
      <c r="I210" s="12"/>
      <c r="J210" s="12"/>
      <c r="K210" s="12"/>
      <c r="L210" s="12"/>
      <c r="M210" s="12"/>
      <c r="N210" s="12"/>
      <c r="O210" s="12"/>
      <c r="P210" s="12"/>
      <c r="Q210" s="12"/>
    </row>
    <row r="211" spans="4:17" x14ac:dyDescent="0.35">
      <c r="D211" s="8"/>
      <c r="E211" s="8"/>
      <c r="F211" s="8"/>
      <c r="G211" s="8"/>
      <c r="H211" s="8"/>
      <c r="I211" s="12"/>
      <c r="J211" s="12"/>
      <c r="K211" s="12"/>
      <c r="L211" s="12"/>
      <c r="M211" s="12"/>
      <c r="N211" s="12"/>
      <c r="O211" s="12"/>
      <c r="P211" s="12"/>
      <c r="Q211" s="12"/>
    </row>
    <row r="212" spans="4:17" x14ac:dyDescent="0.35">
      <c r="D212" s="8"/>
      <c r="E212" s="8"/>
      <c r="F212" s="8"/>
      <c r="G212" s="8"/>
      <c r="H212" s="8"/>
      <c r="I212" s="12"/>
      <c r="J212" s="12"/>
      <c r="K212" s="12"/>
      <c r="L212" s="12"/>
      <c r="M212" s="12"/>
      <c r="N212" s="12"/>
      <c r="O212" s="12"/>
      <c r="P212" s="12"/>
      <c r="Q212" s="12"/>
    </row>
    <row r="213" spans="4:17" x14ac:dyDescent="0.35">
      <c r="D213" s="8"/>
      <c r="E213" s="8"/>
      <c r="F213" s="8"/>
      <c r="G213" s="8"/>
      <c r="H213" s="8"/>
      <c r="I213" s="12"/>
      <c r="J213" s="12"/>
      <c r="K213" s="12"/>
      <c r="L213" s="12"/>
      <c r="M213" s="12"/>
      <c r="N213" s="12"/>
      <c r="O213" s="12"/>
      <c r="P213" s="12"/>
      <c r="Q213" s="12"/>
    </row>
    <row r="214" spans="4:17" x14ac:dyDescent="0.35">
      <c r="D214" s="8"/>
      <c r="E214" s="8"/>
      <c r="F214" s="8"/>
      <c r="G214" s="8"/>
      <c r="H214" s="8"/>
      <c r="I214" s="12"/>
      <c r="J214" s="12"/>
      <c r="K214" s="12"/>
      <c r="L214" s="12"/>
      <c r="M214" s="12"/>
      <c r="N214" s="12"/>
      <c r="O214" s="12"/>
      <c r="P214" s="12"/>
      <c r="Q214" s="12"/>
    </row>
    <row r="215" spans="4:17" x14ac:dyDescent="0.35">
      <c r="D215" s="8"/>
      <c r="E215" s="8"/>
      <c r="F215" s="8"/>
      <c r="G215" s="8"/>
      <c r="H215" s="8"/>
      <c r="I215" s="12"/>
      <c r="J215" s="12"/>
      <c r="K215" s="12"/>
      <c r="L215" s="12"/>
      <c r="M215" s="12"/>
      <c r="N215" s="12"/>
      <c r="O215" s="12"/>
      <c r="P215" s="12"/>
      <c r="Q215" s="12"/>
    </row>
    <row r="216" spans="4:17" x14ac:dyDescent="0.35">
      <c r="D216" s="8"/>
      <c r="E216" s="8"/>
      <c r="F216" s="8"/>
      <c r="G216" s="8"/>
      <c r="H216" s="8"/>
      <c r="I216" s="12"/>
      <c r="J216" s="12"/>
      <c r="K216" s="12"/>
      <c r="L216" s="12"/>
      <c r="M216" s="12"/>
      <c r="N216" s="12"/>
      <c r="O216" s="12"/>
      <c r="P216" s="12"/>
      <c r="Q216" s="12"/>
    </row>
    <row r="217" spans="4:17" x14ac:dyDescent="0.35">
      <c r="D217" s="8"/>
      <c r="E217" s="8"/>
      <c r="F217" s="8"/>
      <c r="G217" s="8"/>
      <c r="H217" s="8"/>
      <c r="I217" s="12"/>
      <c r="J217" s="12"/>
      <c r="K217" s="12"/>
      <c r="L217" s="12"/>
      <c r="M217" s="12"/>
      <c r="N217" s="12"/>
      <c r="O217" s="12"/>
      <c r="P217" s="12"/>
      <c r="Q217" s="12"/>
    </row>
    <row r="218" spans="4:17" x14ac:dyDescent="0.35">
      <c r="D218" s="8"/>
      <c r="E218" s="8"/>
      <c r="F218" s="8"/>
      <c r="G218" s="8"/>
      <c r="H218" s="8"/>
      <c r="I218" s="12"/>
      <c r="J218" s="12"/>
      <c r="K218" s="12"/>
      <c r="L218" s="12"/>
      <c r="M218" s="12"/>
      <c r="N218" s="12"/>
      <c r="O218" s="12"/>
      <c r="P218" s="12"/>
      <c r="Q218" s="12"/>
    </row>
    <row r="219" spans="4:17" x14ac:dyDescent="0.35">
      <c r="D219" s="8"/>
      <c r="E219" s="8"/>
      <c r="F219" s="8"/>
      <c r="G219" s="8"/>
      <c r="H219" s="8"/>
      <c r="I219" s="12"/>
      <c r="J219" s="12"/>
      <c r="K219" s="12"/>
      <c r="L219" s="12"/>
      <c r="M219" s="12"/>
      <c r="N219" s="12"/>
      <c r="O219" s="12"/>
      <c r="P219" s="12"/>
      <c r="Q219" s="12"/>
    </row>
    <row r="220" spans="4:17" x14ac:dyDescent="0.35">
      <c r="D220" s="8"/>
      <c r="E220" s="8"/>
      <c r="F220" s="8"/>
      <c r="G220" s="8"/>
      <c r="H220" s="8"/>
      <c r="I220" s="12"/>
      <c r="J220" s="12"/>
      <c r="K220" s="12"/>
      <c r="L220" s="12"/>
      <c r="M220" s="12"/>
      <c r="N220" s="12"/>
      <c r="O220" s="12"/>
      <c r="P220" s="12"/>
      <c r="Q220" s="12"/>
    </row>
    <row r="221" spans="4:17" x14ac:dyDescent="0.35">
      <c r="D221" s="8"/>
      <c r="E221" s="8"/>
      <c r="F221" s="8"/>
      <c r="G221" s="8"/>
      <c r="H221" s="8"/>
      <c r="I221" s="12"/>
      <c r="J221" s="12"/>
      <c r="K221" s="12"/>
      <c r="L221" s="12"/>
      <c r="M221" s="12"/>
      <c r="N221" s="12"/>
      <c r="O221" s="12"/>
      <c r="P221" s="12"/>
      <c r="Q221" s="12"/>
    </row>
    <row r="222" spans="4:17" x14ac:dyDescent="0.35">
      <c r="D222" s="8"/>
      <c r="E222" s="8"/>
      <c r="F222" s="8"/>
      <c r="G222" s="8"/>
      <c r="H222" s="8"/>
      <c r="I222" s="12"/>
      <c r="J222" s="12"/>
      <c r="K222" s="12"/>
      <c r="L222" s="12"/>
      <c r="M222" s="12"/>
      <c r="N222" s="12"/>
      <c r="O222" s="12"/>
      <c r="P222" s="12"/>
      <c r="Q222" s="12"/>
    </row>
    <row r="223" spans="4:17" x14ac:dyDescent="0.35">
      <c r="D223" s="8"/>
      <c r="E223" s="8"/>
      <c r="F223" s="8"/>
      <c r="G223" s="8"/>
      <c r="H223" s="8"/>
      <c r="I223" s="12"/>
      <c r="J223" s="12"/>
      <c r="K223" s="12"/>
      <c r="L223" s="12"/>
      <c r="M223" s="12"/>
      <c r="N223" s="12"/>
      <c r="O223" s="12"/>
      <c r="P223" s="12"/>
      <c r="Q223" s="12"/>
    </row>
    <row r="224" spans="4:17" x14ac:dyDescent="0.35">
      <c r="D224" s="8"/>
      <c r="E224" s="8"/>
      <c r="F224" s="8"/>
      <c r="G224" s="8"/>
      <c r="H224" s="8"/>
      <c r="I224" s="12"/>
      <c r="J224" s="12"/>
      <c r="K224" s="12"/>
      <c r="L224" s="12"/>
      <c r="M224" s="12"/>
      <c r="N224" s="12"/>
      <c r="O224" s="12"/>
      <c r="P224" s="12"/>
      <c r="Q224" s="12"/>
    </row>
    <row r="225" spans="4:17" x14ac:dyDescent="0.35">
      <c r="D225" s="8"/>
      <c r="E225" s="8"/>
      <c r="F225" s="8"/>
      <c r="G225" s="8"/>
      <c r="H225" s="8"/>
      <c r="I225" s="12"/>
      <c r="J225" s="12"/>
      <c r="K225" s="12"/>
      <c r="L225" s="12"/>
      <c r="M225" s="12"/>
      <c r="N225" s="12"/>
      <c r="O225" s="12"/>
      <c r="P225" s="12"/>
      <c r="Q225" s="12"/>
    </row>
    <row r="226" spans="4:17" x14ac:dyDescent="0.35">
      <c r="D226" s="8"/>
      <c r="E226" s="8"/>
      <c r="F226" s="8"/>
      <c r="G226" s="8"/>
      <c r="H226" s="8"/>
      <c r="I226" s="12"/>
      <c r="J226" s="12"/>
      <c r="K226" s="12"/>
      <c r="L226" s="12"/>
      <c r="M226" s="12"/>
      <c r="N226" s="12"/>
      <c r="O226" s="12"/>
      <c r="P226" s="12"/>
      <c r="Q226" s="12"/>
    </row>
    <row r="227" spans="4:17" x14ac:dyDescent="0.35">
      <c r="D227" s="8"/>
      <c r="E227" s="8"/>
      <c r="F227" s="8"/>
      <c r="G227" s="8"/>
      <c r="H227" s="8"/>
      <c r="I227" s="12"/>
      <c r="J227" s="12"/>
      <c r="K227" s="12"/>
      <c r="L227" s="12"/>
      <c r="M227" s="12"/>
      <c r="N227" s="12"/>
      <c r="O227" s="12"/>
      <c r="P227" s="12"/>
      <c r="Q227" s="12"/>
    </row>
    <row r="228" spans="4:17" x14ac:dyDescent="0.35">
      <c r="D228" s="8"/>
      <c r="E228" s="8"/>
      <c r="F228" s="8"/>
      <c r="G228" s="8"/>
      <c r="H228" s="8"/>
      <c r="I228" s="12"/>
      <c r="J228" s="12"/>
      <c r="K228" s="12"/>
      <c r="L228" s="12"/>
      <c r="M228" s="12"/>
      <c r="N228" s="12"/>
      <c r="O228" s="12"/>
      <c r="P228" s="12"/>
      <c r="Q228" s="12"/>
    </row>
    <row r="229" spans="4:17" x14ac:dyDescent="0.35">
      <c r="D229" s="8"/>
      <c r="E229" s="8"/>
      <c r="F229" s="8"/>
      <c r="G229" s="8"/>
      <c r="H229" s="8"/>
      <c r="I229" s="12"/>
      <c r="J229" s="12"/>
      <c r="K229" s="12"/>
      <c r="L229" s="12"/>
      <c r="M229" s="12"/>
      <c r="N229" s="12"/>
      <c r="O229" s="12"/>
      <c r="P229" s="12"/>
      <c r="Q229" s="12"/>
    </row>
    <row r="230" spans="4:17" x14ac:dyDescent="0.35">
      <c r="D230" s="8"/>
      <c r="E230" s="8"/>
      <c r="F230" s="8"/>
      <c r="G230" s="8"/>
      <c r="H230" s="8"/>
      <c r="I230" s="12"/>
      <c r="J230" s="12"/>
      <c r="K230" s="12"/>
      <c r="L230" s="12"/>
      <c r="M230" s="12"/>
      <c r="N230" s="12"/>
      <c r="O230" s="12"/>
      <c r="P230" s="12"/>
      <c r="Q230" s="12"/>
    </row>
    <row r="231" spans="4:17" x14ac:dyDescent="0.35">
      <c r="D231" s="8"/>
      <c r="E231" s="8"/>
      <c r="F231" s="8"/>
      <c r="G231" s="8"/>
      <c r="H231" s="8"/>
      <c r="I231" s="12"/>
      <c r="J231" s="12"/>
      <c r="K231" s="12"/>
      <c r="L231" s="12"/>
      <c r="M231" s="12"/>
      <c r="N231" s="12"/>
      <c r="O231" s="12"/>
      <c r="P231" s="12"/>
      <c r="Q231" s="12"/>
    </row>
    <row r="232" spans="4:17" x14ac:dyDescent="0.35">
      <c r="D232" s="8"/>
      <c r="E232" s="8"/>
      <c r="F232" s="8"/>
      <c r="G232" s="8"/>
      <c r="H232" s="8"/>
      <c r="I232" s="12"/>
      <c r="J232" s="12"/>
      <c r="K232" s="12"/>
      <c r="L232" s="12"/>
      <c r="M232" s="12"/>
      <c r="N232" s="12"/>
      <c r="O232" s="12"/>
      <c r="P232" s="12"/>
      <c r="Q232" s="12"/>
    </row>
    <row r="233" spans="4:17" x14ac:dyDescent="0.35">
      <c r="D233" s="8"/>
      <c r="E233" s="8"/>
      <c r="F233" s="8"/>
      <c r="G233" s="8"/>
      <c r="H233" s="8"/>
      <c r="I233" s="12"/>
      <c r="J233" s="12"/>
      <c r="K233" s="12"/>
      <c r="L233" s="12"/>
      <c r="M233" s="12"/>
      <c r="N233" s="12"/>
      <c r="O233" s="12"/>
      <c r="P233" s="12"/>
      <c r="Q233" s="12"/>
    </row>
    <row r="234" spans="4:17" x14ac:dyDescent="0.35">
      <c r="D234" s="8"/>
      <c r="E234" s="8"/>
      <c r="F234" s="8"/>
      <c r="G234" s="8"/>
      <c r="H234" s="8"/>
      <c r="I234" s="12"/>
      <c r="J234" s="12"/>
      <c r="K234" s="12"/>
      <c r="L234" s="12"/>
      <c r="M234" s="12"/>
      <c r="N234" s="12"/>
      <c r="O234" s="12"/>
      <c r="P234" s="12"/>
      <c r="Q234" s="12"/>
    </row>
    <row r="235" spans="4:17" x14ac:dyDescent="0.35">
      <c r="D235" s="8"/>
      <c r="E235" s="8"/>
      <c r="F235" s="8"/>
      <c r="G235" s="8"/>
      <c r="H235" s="8"/>
      <c r="I235" s="12"/>
      <c r="J235" s="12"/>
      <c r="K235" s="12"/>
      <c r="L235" s="12"/>
      <c r="M235" s="12"/>
      <c r="N235" s="12"/>
      <c r="O235" s="12"/>
      <c r="P235" s="12"/>
      <c r="Q235" s="12"/>
    </row>
    <row r="236" spans="4:17" x14ac:dyDescent="0.35">
      <c r="D236" s="8"/>
      <c r="E236" s="8"/>
      <c r="F236" s="8"/>
      <c r="G236" s="8"/>
      <c r="H236" s="8"/>
      <c r="I236" s="12"/>
      <c r="J236" s="12"/>
      <c r="K236" s="12"/>
      <c r="L236" s="12"/>
      <c r="M236" s="12"/>
      <c r="N236" s="12"/>
      <c r="O236" s="12"/>
      <c r="P236" s="12"/>
      <c r="Q236" s="12"/>
    </row>
    <row r="237" spans="4:17" x14ac:dyDescent="0.35">
      <c r="D237" s="8"/>
      <c r="E237" s="8"/>
      <c r="F237" s="8"/>
      <c r="G237" s="8"/>
      <c r="H237" s="8"/>
      <c r="I237" s="12"/>
      <c r="J237" s="12"/>
      <c r="K237" s="12"/>
      <c r="L237" s="12"/>
      <c r="M237" s="12"/>
      <c r="N237" s="12"/>
      <c r="O237" s="12"/>
      <c r="P237" s="12"/>
      <c r="Q237" s="12"/>
    </row>
    <row r="238" spans="4:17" x14ac:dyDescent="0.35">
      <c r="D238" s="8"/>
      <c r="E238" s="8"/>
      <c r="F238" s="8"/>
      <c r="G238" s="8"/>
      <c r="H238" s="8"/>
      <c r="I238" s="12"/>
      <c r="J238" s="12"/>
      <c r="K238" s="12"/>
      <c r="L238" s="12"/>
      <c r="M238" s="12"/>
      <c r="N238" s="12"/>
      <c r="O238" s="12"/>
      <c r="P238" s="12"/>
      <c r="Q238" s="12"/>
    </row>
    <row r="239" spans="4:17" x14ac:dyDescent="0.35">
      <c r="D239" s="8"/>
      <c r="E239" s="8"/>
      <c r="F239" s="8"/>
      <c r="G239" s="8"/>
      <c r="H239" s="8"/>
      <c r="I239" s="12"/>
      <c r="J239" s="12"/>
      <c r="K239" s="12"/>
      <c r="L239" s="12"/>
      <c r="M239" s="12"/>
      <c r="N239" s="12"/>
      <c r="O239" s="12"/>
      <c r="P239" s="12"/>
      <c r="Q239" s="12"/>
    </row>
    <row r="240" spans="4:17" x14ac:dyDescent="0.35">
      <c r="D240" s="8"/>
      <c r="E240" s="8"/>
      <c r="F240" s="8"/>
      <c r="G240" s="8"/>
      <c r="H240" s="8"/>
      <c r="I240" s="12"/>
      <c r="J240" s="12"/>
      <c r="K240" s="12"/>
      <c r="L240" s="12"/>
      <c r="M240" s="12"/>
      <c r="N240" s="12"/>
      <c r="O240" s="12"/>
      <c r="P240" s="12"/>
      <c r="Q240" s="12"/>
    </row>
    <row r="241" spans="4:17" x14ac:dyDescent="0.35">
      <c r="D241" s="8"/>
      <c r="E241" s="8"/>
      <c r="F241" s="8"/>
      <c r="G241" s="8"/>
      <c r="H241" s="8"/>
      <c r="I241" s="12"/>
      <c r="J241" s="12"/>
      <c r="K241" s="12"/>
      <c r="L241" s="12"/>
      <c r="M241" s="12"/>
      <c r="N241" s="12"/>
      <c r="O241" s="12"/>
      <c r="P241" s="12"/>
      <c r="Q241" s="12"/>
    </row>
    <row r="242" spans="4:17" x14ac:dyDescent="0.35">
      <c r="D242" s="8"/>
      <c r="E242" s="8"/>
      <c r="F242" s="8"/>
      <c r="G242" s="8"/>
      <c r="H242" s="8"/>
      <c r="I242" s="12"/>
      <c r="J242" s="12"/>
      <c r="K242" s="12"/>
      <c r="L242" s="12"/>
      <c r="M242" s="12"/>
      <c r="N242" s="12"/>
      <c r="O242" s="12"/>
      <c r="P242" s="12"/>
      <c r="Q242" s="12"/>
    </row>
    <row r="243" spans="4:17" x14ac:dyDescent="0.35">
      <c r="D243" s="8"/>
      <c r="E243" s="8"/>
      <c r="F243" s="8"/>
      <c r="G243" s="8"/>
      <c r="H243" s="8"/>
      <c r="I243" s="12"/>
      <c r="J243" s="12"/>
      <c r="K243" s="12"/>
      <c r="L243" s="12"/>
      <c r="M243" s="12"/>
      <c r="N243" s="12"/>
      <c r="O243" s="12"/>
      <c r="P243" s="12"/>
      <c r="Q243" s="12"/>
    </row>
    <row r="244" spans="4:17" x14ac:dyDescent="0.35">
      <c r="D244" s="8"/>
      <c r="E244" s="8"/>
      <c r="F244" s="8"/>
      <c r="G244" s="8"/>
      <c r="H244" s="8"/>
      <c r="I244" s="12"/>
      <c r="J244" s="12"/>
      <c r="K244" s="12"/>
      <c r="L244" s="12"/>
      <c r="M244" s="12"/>
      <c r="N244" s="12"/>
      <c r="O244" s="12"/>
      <c r="P244" s="12"/>
      <c r="Q244" s="12"/>
    </row>
    <row r="245" spans="4:17" x14ac:dyDescent="0.35">
      <c r="D245" s="8"/>
      <c r="E245" s="8"/>
      <c r="F245" s="8"/>
      <c r="G245" s="8"/>
      <c r="H245" s="8"/>
      <c r="I245" s="12"/>
      <c r="J245" s="12"/>
      <c r="K245" s="12"/>
      <c r="L245" s="12"/>
      <c r="M245" s="12"/>
      <c r="N245" s="12"/>
      <c r="O245" s="12"/>
      <c r="P245" s="12"/>
      <c r="Q245" s="12"/>
    </row>
    <row r="246" spans="4:17" x14ac:dyDescent="0.35">
      <c r="D246" s="8"/>
      <c r="E246" s="8"/>
      <c r="F246" s="8"/>
      <c r="G246" s="8"/>
      <c r="H246" s="8"/>
      <c r="I246" s="12"/>
      <c r="J246" s="12"/>
      <c r="K246" s="12"/>
      <c r="L246" s="12"/>
      <c r="M246" s="12"/>
      <c r="N246" s="12"/>
      <c r="O246" s="12"/>
      <c r="P246" s="12"/>
      <c r="Q246" s="12"/>
    </row>
    <row r="247" spans="4:17" x14ac:dyDescent="0.35">
      <c r="D247" s="8"/>
      <c r="E247" s="8"/>
      <c r="F247" s="8"/>
      <c r="G247" s="8"/>
      <c r="H247" s="8"/>
      <c r="I247" s="12"/>
      <c r="J247" s="12"/>
      <c r="K247" s="12"/>
      <c r="L247" s="12"/>
      <c r="M247" s="12"/>
      <c r="N247" s="12"/>
      <c r="O247" s="12"/>
      <c r="P247" s="12"/>
      <c r="Q247" s="12"/>
    </row>
    <row r="248" spans="4:17" x14ac:dyDescent="0.35">
      <c r="D248" s="8"/>
      <c r="E248" s="8"/>
      <c r="F248" s="8"/>
      <c r="G248" s="8"/>
      <c r="H248" s="8"/>
      <c r="I248" s="12"/>
      <c r="J248" s="12"/>
      <c r="K248" s="12"/>
      <c r="L248" s="12"/>
      <c r="M248" s="12"/>
      <c r="N248" s="12"/>
      <c r="O248" s="12"/>
      <c r="P248" s="12"/>
      <c r="Q248" s="12"/>
    </row>
    <row r="249" spans="4:17" x14ac:dyDescent="0.35">
      <c r="D249" s="8"/>
      <c r="E249" s="8"/>
      <c r="F249" s="8"/>
      <c r="G249" s="8"/>
      <c r="H249" s="8"/>
      <c r="I249" s="12"/>
      <c r="J249" s="12"/>
      <c r="K249" s="12"/>
      <c r="L249" s="12"/>
      <c r="M249" s="12"/>
      <c r="N249" s="12"/>
      <c r="O249" s="12"/>
      <c r="P249" s="12"/>
      <c r="Q249" s="12"/>
    </row>
    <row r="250" spans="4:17" x14ac:dyDescent="0.35">
      <c r="D250" s="8"/>
      <c r="E250" s="8"/>
      <c r="F250" s="8"/>
      <c r="G250" s="8"/>
      <c r="H250" s="8"/>
      <c r="I250" s="12"/>
      <c r="J250" s="12"/>
      <c r="K250" s="12"/>
      <c r="L250" s="12"/>
      <c r="M250" s="12"/>
      <c r="N250" s="12"/>
      <c r="O250" s="12"/>
      <c r="P250" s="12"/>
      <c r="Q250" s="12"/>
    </row>
    <row r="251" spans="4:17" x14ac:dyDescent="0.35">
      <c r="D251" s="8"/>
      <c r="E251" s="8"/>
      <c r="F251" s="8"/>
      <c r="G251" s="8"/>
      <c r="H251" s="8"/>
      <c r="I251" s="12"/>
      <c r="J251" s="12"/>
      <c r="K251" s="12"/>
      <c r="L251" s="12"/>
      <c r="M251" s="12"/>
      <c r="N251" s="12"/>
      <c r="O251" s="12"/>
      <c r="P251" s="12"/>
      <c r="Q251" s="12"/>
    </row>
    <row r="252" spans="4:17" x14ac:dyDescent="0.35">
      <c r="D252" s="8"/>
      <c r="E252" s="8"/>
      <c r="F252" s="8"/>
      <c r="G252" s="8"/>
      <c r="H252" s="8"/>
      <c r="I252" s="12"/>
      <c r="J252" s="12"/>
      <c r="K252" s="12"/>
      <c r="L252" s="12"/>
      <c r="M252" s="12"/>
      <c r="N252" s="12"/>
      <c r="O252" s="12"/>
      <c r="P252" s="12"/>
      <c r="Q252" s="12"/>
    </row>
    <row r="253" spans="4:17" x14ac:dyDescent="0.35">
      <c r="D253" s="8"/>
      <c r="E253" s="8"/>
      <c r="F253" s="8"/>
      <c r="G253" s="8"/>
      <c r="H253" s="8"/>
      <c r="I253" s="12"/>
      <c r="J253" s="12"/>
      <c r="K253" s="12"/>
      <c r="L253" s="12"/>
      <c r="M253" s="12"/>
      <c r="N253" s="12"/>
      <c r="O253" s="12"/>
      <c r="P253" s="12"/>
      <c r="Q253" s="12"/>
    </row>
    <row r="254" spans="4:17" x14ac:dyDescent="0.35">
      <c r="D254" s="8"/>
      <c r="E254" s="8"/>
      <c r="F254" s="8"/>
      <c r="G254" s="8"/>
      <c r="H254" s="8"/>
      <c r="I254" s="12"/>
      <c r="J254" s="12"/>
      <c r="K254" s="12"/>
      <c r="L254" s="12"/>
      <c r="M254" s="12"/>
      <c r="N254" s="12"/>
      <c r="O254" s="12"/>
      <c r="P254" s="12"/>
      <c r="Q254" s="12"/>
    </row>
    <row r="255" spans="4:17" x14ac:dyDescent="0.35">
      <c r="D255" s="8"/>
      <c r="E255" s="8"/>
      <c r="F255" s="8"/>
      <c r="G255" s="8"/>
      <c r="H255" s="8"/>
      <c r="I255" s="12"/>
      <c r="J255" s="12"/>
      <c r="K255" s="12"/>
      <c r="L255" s="12"/>
      <c r="M255" s="12"/>
      <c r="N255" s="12"/>
      <c r="O255" s="12"/>
      <c r="P255" s="12"/>
      <c r="Q255" s="12"/>
    </row>
    <row r="256" spans="4:17" x14ac:dyDescent="0.35">
      <c r="D256" s="8"/>
      <c r="E256" s="8"/>
      <c r="F256" s="8"/>
      <c r="G256" s="8"/>
      <c r="H256" s="8"/>
      <c r="I256" s="12"/>
      <c r="J256" s="12"/>
      <c r="K256" s="12"/>
      <c r="L256" s="12"/>
      <c r="M256" s="12"/>
      <c r="N256" s="12"/>
      <c r="O256" s="12"/>
      <c r="P256" s="12"/>
      <c r="Q256" s="12"/>
    </row>
    <row r="257" spans="4:17" x14ac:dyDescent="0.35">
      <c r="D257" s="8"/>
      <c r="E257" s="8"/>
      <c r="F257" s="8"/>
      <c r="G257" s="8"/>
      <c r="H257" s="8"/>
      <c r="I257" s="12"/>
      <c r="J257" s="12"/>
      <c r="K257" s="12"/>
      <c r="L257" s="12"/>
      <c r="M257" s="12"/>
      <c r="N257" s="12"/>
      <c r="O257" s="12"/>
      <c r="P257" s="12"/>
      <c r="Q257" s="12"/>
    </row>
    <row r="258" spans="4:17" x14ac:dyDescent="0.35">
      <c r="D258" s="8"/>
      <c r="E258" s="8"/>
      <c r="F258" s="8"/>
      <c r="G258" s="8"/>
      <c r="H258" s="8"/>
      <c r="I258" s="12"/>
      <c r="J258" s="12"/>
      <c r="K258" s="12"/>
      <c r="L258" s="12"/>
      <c r="M258" s="12"/>
      <c r="N258" s="12"/>
      <c r="O258" s="12"/>
      <c r="P258" s="12"/>
      <c r="Q258" s="12"/>
    </row>
    <row r="259" spans="4:17" x14ac:dyDescent="0.35">
      <c r="D259" s="8"/>
      <c r="E259" s="8"/>
      <c r="F259" s="8"/>
      <c r="G259" s="8"/>
      <c r="H259" s="8"/>
      <c r="I259" s="12"/>
      <c r="J259" s="12"/>
      <c r="K259" s="12"/>
      <c r="L259" s="12"/>
      <c r="M259" s="12"/>
      <c r="N259" s="12"/>
      <c r="O259" s="12"/>
      <c r="P259" s="12"/>
      <c r="Q259" s="12"/>
    </row>
    <row r="260" spans="4:17" x14ac:dyDescent="0.35">
      <c r="D260" s="8"/>
      <c r="E260" s="8"/>
      <c r="F260" s="8"/>
      <c r="G260" s="8"/>
      <c r="H260" s="8"/>
      <c r="I260" s="12"/>
      <c r="J260" s="12"/>
      <c r="K260" s="12"/>
      <c r="L260" s="12"/>
      <c r="M260" s="12"/>
      <c r="N260" s="12"/>
      <c r="O260" s="12"/>
      <c r="P260" s="12"/>
      <c r="Q260" s="12"/>
    </row>
    <row r="261" spans="4:17" x14ac:dyDescent="0.35">
      <c r="D261" s="8"/>
      <c r="E261" s="8"/>
      <c r="F261" s="8"/>
      <c r="G261" s="8"/>
      <c r="H261" s="8"/>
      <c r="I261" s="12"/>
      <c r="J261" s="12"/>
      <c r="K261" s="12"/>
      <c r="L261" s="12"/>
      <c r="M261" s="12"/>
      <c r="N261" s="12"/>
      <c r="O261" s="12"/>
      <c r="P261" s="12"/>
      <c r="Q261" s="12"/>
    </row>
    <row r="262" spans="4:17" x14ac:dyDescent="0.35">
      <c r="D262" s="8"/>
      <c r="E262" s="8"/>
      <c r="F262" s="8"/>
      <c r="G262" s="8"/>
      <c r="H262" s="8"/>
      <c r="I262" s="12"/>
      <c r="J262" s="12"/>
      <c r="K262" s="12"/>
      <c r="L262" s="12"/>
      <c r="M262" s="12"/>
      <c r="N262" s="12"/>
      <c r="O262" s="12"/>
      <c r="P262" s="12"/>
      <c r="Q262" s="12"/>
    </row>
    <row r="263" spans="4:17" x14ac:dyDescent="0.35">
      <c r="D263" s="8"/>
      <c r="E263" s="8"/>
      <c r="F263" s="8"/>
      <c r="G263" s="8"/>
      <c r="H263" s="8"/>
      <c r="I263" s="12"/>
      <c r="J263" s="12"/>
      <c r="K263" s="12"/>
      <c r="L263" s="12"/>
      <c r="M263" s="12"/>
      <c r="N263" s="12"/>
      <c r="O263" s="12"/>
      <c r="P263" s="12"/>
      <c r="Q263" s="12"/>
    </row>
    <row r="264" spans="4:17" x14ac:dyDescent="0.35">
      <c r="D264" s="8"/>
      <c r="E264" s="8"/>
      <c r="F264" s="8"/>
      <c r="G264" s="8"/>
      <c r="H264" s="8"/>
      <c r="I264" s="12"/>
      <c r="J264" s="12"/>
      <c r="K264" s="12"/>
      <c r="L264" s="12"/>
      <c r="M264" s="12"/>
      <c r="N264" s="12"/>
      <c r="O264" s="12"/>
      <c r="P264" s="12"/>
      <c r="Q264" s="12"/>
    </row>
    <row r="265" spans="4:17" x14ac:dyDescent="0.35">
      <c r="D265" s="8"/>
      <c r="E265" s="8"/>
      <c r="F265" s="8"/>
      <c r="G265" s="8"/>
      <c r="H265" s="8"/>
      <c r="I265" s="12"/>
      <c r="J265" s="12"/>
      <c r="K265" s="12"/>
      <c r="L265" s="12"/>
      <c r="M265" s="12"/>
      <c r="N265" s="12"/>
      <c r="O265" s="12"/>
      <c r="P265" s="12"/>
      <c r="Q265" s="12"/>
    </row>
    <row r="266" spans="4:17" x14ac:dyDescent="0.35">
      <c r="D266" s="8"/>
      <c r="E266" s="8"/>
      <c r="F266" s="8"/>
      <c r="G266" s="8"/>
      <c r="H266" s="8"/>
      <c r="I266" s="12"/>
      <c r="J266" s="12"/>
      <c r="K266" s="12"/>
      <c r="L266" s="12"/>
      <c r="M266" s="12"/>
      <c r="N266" s="12"/>
      <c r="O266" s="12"/>
      <c r="P266" s="12"/>
      <c r="Q266" s="12"/>
    </row>
    <row r="267" spans="4:17" x14ac:dyDescent="0.35">
      <c r="D267" s="8"/>
      <c r="E267" s="8"/>
      <c r="F267" s="8"/>
      <c r="G267" s="8"/>
      <c r="H267" s="8"/>
      <c r="I267" s="12"/>
      <c r="J267" s="12"/>
      <c r="K267" s="12"/>
      <c r="L267" s="12"/>
      <c r="M267" s="12"/>
      <c r="N267" s="12"/>
      <c r="O267" s="12"/>
      <c r="P267" s="12"/>
      <c r="Q267" s="12"/>
    </row>
    <row r="268" spans="4:17" x14ac:dyDescent="0.35">
      <c r="D268" s="8"/>
      <c r="E268" s="8"/>
      <c r="F268" s="8"/>
      <c r="G268" s="8"/>
      <c r="H268" s="8"/>
      <c r="I268" s="12"/>
      <c r="J268" s="12"/>
      <c r="K268" s="12"/>
      <c r="L268" s="12"/>
      <c r="M268" s="12"/>
      <c r="N268" s="12"/>
      <c r="O268" s="12"/>
      <c r="P268" s="12"/>
      <c r="Q268" s="12"/>
    </row>
    <row r="269" spans="4:17" x14ac:dyDescent="0.35">
      <c r="D269" s="8"/>
      <c r="E269" s="8"/>
      <c r="F269" s="8"/>
      <c r="G269" s="8"/>
      <c r="H269" s="8"/>
      <c r="I269" s="12"/>
      <c r="J269" s="12"/>
      <c r="K269" s="12"/>
      <c r="L269" s="12"/>
      <c r="M269" s="12"/>
      <c r="N269" s="12"/>
      <c r="O269" s="12"/>
      <c r="P269" s="12"/>
      <c r="Q269" s="12"/>
    </row>
    <row r="270" spans="4:17" x14ac:dyDescent="0.35">
      <c r="D270" s="8"/>
      <c r="E270" s="8"/>
      <c r="F270" s="8"/>
      <c r="G270" s="8"/>
      <c r="H270" s="8"/>
      <c r="I270" s="12"/>
      <c r="J270" s="12"/>
      <c r="K270" s="12"/>
      <c r="L270" s="12"/>
      <c r="M270" s="12"/>
      <c r="N270" s="12"/>
      <c r="O270" s="12"/>
      <c r="P270" s="12"/>
      <c r="Q270" s="12"/>
    </row>
    <row r="271" spans="4:17" x14ac:dyDescent="0.35">
      <c r="D271" s="8"/>
      <c r="E271" s="8"/>
      <c r="F271" s="8"/>
      <c r="G271" s="8"/>
      <c r="H271" s="8"/>
      <c r="I271" s="12"/>
      <c r="J271" s="12"/>
      <c r="K271" s="12"/>
      <c r="L271" s="12"/>
      <c r="M271" s="12"/>
      <c r="N271" s="12"/>
      <c r="O271" s="12"/>
      <c r="P271" s="12"/>
      <c r="Q271" s="12"/>
    </row>
    <row r="272" spans="4:17" x14ac:dyDescent="0.35">
      <c r="D272" s="8"/>
      <c r="E272" s="8"/>
      <c r="F272" s="8"/>
      <c r="G272" s="8"/>
      <c r="H272" s="8"/>
      <c r="I272" s="12"/>
      <c r="J272" s="12"/>
      <c r="K272" s="12"/>
      <c r="L272" s="12"/>
      <c r="M272" s="12"/>
      <c r="N272" s="12"/>
      <c r="O272" s="12"/>
      <c r="P272" s="12"/>
      <c r="Q272" s="12"/>
    </row>
    <row r="273" spans="4:17" x14ac:dyDescent="0.35">
      <c r="D273" s="8"/>
      <c r="E273" s="8"/>
      <c r="F273" s="8"/>
      <c r="G273" s="8"/>
      <c r="H273" s="8"/>
      <c r="I273" s="12"/>
      <c r="J273" s="12"/>
      <c r="K273" s="12"/>
      <c r="L273" s="12"/>
      <c r="M273" s="12"/>
      <c r="N273" s="12"/>
      <c r="O273" s="12"/>
      <c r="P273" s="12"/>
      <c r="Q273" s="12"/>
    </row>
    <row r="274" spans="4:17" x14ac:dyDescent="0.35">
      <c r="D274" s="8"/>
      <c r="E274" s="8"/>
      <c r="F274" s="8"/>
      <c r="G274" s="8"/>
      <c r="H274" s="8"/>
      <c r="I274" s="12"/>
      <c r="J274" s="12"/>
      <c r="K274" s="12"/>
      <c r="L274" s="12"/>
      <c r="M274" s="12"/>
      <c r="N274" s="12"/>
      <c r="O274" s="12"/>
      <c r="P274" s="12"/>
      <c r="Q274" s="12"/>
    </row>
    <row r="275" spans="4:17" x14ac:dyDescent="0.35">
      <c r="D275" s="8"/>
      <c r="E275" s="8"/>
      <c r="F275" s="8"/>
      <c r="G275" s="8"/>
      <c r="H275" s="8"/>
      <c r="I275" s="12"/>
      <c r="J275" s="12"/>
      <c r="K275" s="12"/>
      <c r="L275" s="12"/>
      <c r="M275" s="12"/>
      <c r="N275" s="12"/>
      <c r="O275" s="12"/>
      <c r="P275" s="12"/>
      <c r="Q275" s="12"/>
    </row>
    <row r="276" spans="4:17" x14ac:dyDescent="0.35">
      <c r="D276" s="8"/>
      <c r="E276" s="8"/>
      <c r="F276" s="8"/>
      <c r="G276" s="8"/>
      <c r="H276" s="8"/>
      <c r="I276" s="12"/>
      <c r="J276" s="12"/>
      <c r="K276" s="12"/>
      <c r="L276" s="12"/>
      <c r="M276" s="12"/>
      <c r="N276" s="12"/>
      <c r="O276" s="12"/>
      <c r="P276" s="12"/>
      <c r="Q276" s="12"/>
    </row>
    <row r="277" spans="4:17" x14ac:dyDescent="0.35">
      <c r="D277" s="8"/>
      <c r="E277" s="8"/>
      <c r="F277" s="8"/>
      <c r="G277" s="8"/>
      <c r="H277" s="8"/>
      <c r="I277" s="12"/>
      <c r="J277" s="12"/>
      <c r="K277" s="12"/>
      <c r="L277" s="12"/>
      <c r="M277" s="12"/>
      <c r="N277" s="12"/>
      <c r="O277" s="12"/>
      <c r="P277" s="12"/>
      <c r="Q277" s="12"/>
    </row>
    <row r="278" spans="4:17" x14ac:dyDescent="0.35">
      <c r="D278" s="8"/>
      <c r="E278" s="8"/>
      <c r="F278" s="8"/>
      <c r="G278" s="8"/>
      <c r="H278" s="8"/>
      <c r="I278" s="12"/>
      <c r="J278" s="12"/>
      <c r="K278" s="12"/>
      <c r="L278" s="12"/>
      <c r="M278" s="12"/>
      <c r="N278" s="12"/>
      <c r="O278" s="12"/>
      <c r="P278" s="12"/>
      <c r="Q278" s="12"/>
    </row>
    <row r="279" spans="4:17" x14ac:dyDescent="0.35">
      <c r="D279" s="8"/>
      <c r="E279" s="8"/>
      <c r="F279" s="8"/>
      <c r="G279" s="8"/>
      <c r="H279" s="8"/>
      <c r="I279" s="12"/>
      <c r="J279" s="12"/>
      <c r="K279" s="12"/>
      <c r="L279" s="12"/>
      <c r="M279" s="12"/>
      <c r="N279" s="12"/>
      <c r="O279" s="12"/>
      <c r="P279" s="12"/>
      <c r="Q279" s="12"/>
    </row>
    <row r="280" spans="4:17" x14ac:dyDescent="0.35">
      <c r="D280" s="8"/>
      <c r="E280" s="8"/>
      <c r="F280" s="8"/>
      <c r="G280" s="8"/>
      <c r="H280" s="8"/>
      <c r="I280" s="12"/>
      <c r="J280" s="12"/>
      <c r="K280" s="12"/>
      <c r="L280" s="12"/>
      <c r="M280" s="12"/>
      <c r="N280" s="12"/>
      <c r="O280" s="12"/>
      <c r="P280" s="12"/>
      <c r="Q280" s="12"/>
    </row>
    <row r="281" spans="4:17" x14ac:dyDescent="0.35">
      <c r="D281" s="8"/>
      <c r="E281" s="8"/>
      <c r="F281" s="8"/>
      <c r="G281" s="8"/>
      <c r="H281" s="8"/>
      <c r="I281" s="12"/>
      <c r="J281" s="12"/>
      <c r="K281" s="12"/>
      <c r="L281" s="12"/>
      <c r="M281" s="12"/>
      <c r="N281" s="12"/>
      <c r="O281" s="12"/>
      <c r="P281" s="12"/>
      <c r="Q281" s="12"/>
    </row>
    <row r="282" spans="4:17" x14ac:dyDescent="0.35">
      <c r="D282" s="8"/>
      <c r="E282" s="8"/>
      <c r="F282" s="8"/>
      <c r="G282" s="8"/>
      <c r="H282" s="8"/>
      <c r="I282" s="12"/>
      <c r="J282" s="12"/>
      <c r="K282" s="12"/>
      <c r="L282" s="12"/>
      <c r="M282" s="12"/>
      <c r="N282" s="12"/>
      <c r="O282" s="12"/>
      <c r="P282" s="12"/>
      <c r="Q282" s="12"/>
    </row>
    <row r="283" spans="4:17" x14ac:dyDescent="0.35">
      <c r="D283" s="8"/>
      <c r="E283" s="8"/>
      <c r="F283" s="8"/>
      <c r="G283" s="8"/>
      <c r="H283" s="8"/>
      <c r="I283" s="12"/>
      <c r="J283" s="12"/>
      <c r="K283" s="12"/>
      <c r="L283" s="12"/>
      <c r="M283" s="12"/>
      <c r="N283" s="12"/>
      <c r="O283" s="12"/>
      <c r="P283" s="12"/>
      <c r="Q283" s="12"/>
    </row>
    <row r="284" spans="4:17" x14ac:dyDescent="0.35">
      <c r="D284" s="8"/>
      <c r="E284" s="8"/>
      <c r="F284" s="8"/>
      <c r="G284" s="8"/>
      <c r="H284" s="8"/>
      <c r="I284" s="12"/>
      <c r="J284" s="12"/>
      <c r="K284" s="12"/>
      <c r="L284" s="12"/>
      <c r="M284" s="12"/>
      <c r="N284" s="12"/>
      <c r="O284" s="12"/>
      <c r="P284" s="12"/>
      <c r="Q284" s="12"/>
    </row>
    <row r="285" spans="4:17" x14ac:dyDescent="0.35">
      <c r="D285" s="8"/>
      <c r="E285" s="8"/>
      <c r="F285" s="8"/>
      <c r="G285" s="8"/>
      <c r="H285" s="8"/>
      <c r="I285" s="12"/>
      <c r="J285" s="12"/>
      <c r="K285" s="12"/>
      <c r="L285" s="12"/>
      <c r="M285" s="12"/>
      <c r="N285" s="12"/>
      <c r="O285" s="12"/>
      <c r="P285" s="12"/>
      <c r="Q285" s="12"/>
    </row>
    <row r="286" spans="4:17" x14ac:dyDescent="0.35">
      <c r="D286" s="8"/>
      <c r="E286" s="8"/>
      <c r="F286" s="8"/>
      <c r="G286" s="8"/>
      <c r="H286" s="8"/>
      <c r="I286" s="12"/>
      <c r="J286" s="12"/>
      <c r="K286" s="12"/>
      <c r="L286" s="12"/>
      <c r="M286" s="12"/>
      <c r="N286" s="12"/>
      <c r="O286" s="12"/>
      <c r="P286" s="12"/>
      <c r="Q286" s="12"/>
    </row>
    <row r="287" spans="4:17" x14ac:dyDescent="0.35">
      <c r="D287" s="8"/>
      <c r="E287" s="8"/>
      <c r="F287" s="8"/>
      <c r="G287" s="8"/>
      <c r="H287" s="8"/>
      <c r="I287" s="12"/>
      <c r="J287" s="12"/>
      <c r="K287" s="12"/>
      <c r="L287" s="12"/>
      <c r="M287" s="12"/>
      <c r="N287" s="12"/>
      <c r="O287" s="12"/>
      <c r="P287" s="12"/>
      <c r="Q287" s="12"/>
    </row>
    <row r="288" spans="4:17" x14ac:dyDescent="0.35">
      <c r="D288" s="8"/>
      <c r="E288" s="8"/>
      <c r="F288" s="8"/>
      <c r="G288" s="8"/>
      <c r="H288" s="8"/>
      <c r="I288" s="12"/>
      <c r="J288" s="12"/>
      <c r="K288" s="12"/>
      <c r="L288" s="12"/>
      <c r="M288" s="12"/>
      <c r="N288" s="12"/>
      <c r="O288" s="12"/>
      <c r="P288" s="12"/>
      <c r="Q288" s="12"/>
    </row>
    <row r="289" spans="4:17" x14ac:dyDescent="0.35">
      <c r="D289" s="8"/>
      <c r="E289" s="8"/>
      <c r="F289" s="8"/>
      <c r="G289" s="8"/>
      <c r="H289" s="8"/>
      <c r="I289" s="12"/>
      <c r="J289" s="12"/>
      <c r="K289" s="12"/>
      <c r="L289" s="12"/>
      <c r="M289" s="12"/>
      <c r="N289" s="12"/>
      <c r="O289" s="12"/>
      <c r="P289" s="12"/>
      <c r="Q289" s="12"/>
    </row>
    <row r="290" spans="4:17" x14ac:dyDescent="0.35">
      <c r="D290" s="8"/>
      <c r="E290" s="8"/>
      <c r="F290" s="8"/>
      <c r="G290" s="8"/>
      <c r="H290" s="8"/>
      <c r="I290" s="12"/>
      <c r="J290" s="12"/>
      <c r="K290" s="12"/>
      <c r="L290" s="12"/>
      <c r="M290" s="12"/>
      <c r="N290" s="12"/>
      <c r="O290" s="12"/>
      <c r="P290" s="12"/>
      <c r="Q290" s="12"/>
    </row>
    <row r="291" spans="4:17" x14ac:dyDescent="0.35">
      <c r="D291" s="8"/>
      <c r="E291" s="8"/>
      <c r="F291" s="8"/>
      <c r="G291" s="8"/>
      <c r="H291" s="8"/>
      <c r="I291" s="12"/>
      <c r="J291" s="12"/>
      <c r="K291" s="12"/>
      <c r="L291" s="12"/>
      <c r="M291" s="12"/>
      <c r="N291" s="12"/>
      <c r="O291" s="12"/>
      <c r="P291" s="12"/>
      <c r="Q291" s="12"/>
    </row>
    <row r="292" spans="4:17" x14ac:dyDescent="0.35">
      <c r="D292" s="8"/>
      <c r="E292" s="8"/>
      <c r="F292" s="8"/>
      <c r="G292" s="8"/>
      <c r="H292" s="8"/>
      <c r="I292" s="12"/>
      <c r="J292" s="12"/>
      <c r="K292" s="12"/>
      <c r="L292" s="12"/>
      <c r="M292" s="12"/>
      <c r="N292" s="12"/>
      <c r="O292" s="12"/>
      <c r="P292" s="12"/>
      <c r="Q292" s="12"/>
    </row>
    <row r="293" spans="4:17" x14ac:dyDescent="0.35">
      <c r="D293" s="8"/>
      <c r="E293" s="8"/>
      <c r="F293" s="8"/>
      <c r="G293" s="8"/>
      <c r="H293" s="8"/>
      <c r="I293" s="12"/>
      <c r="J293" s="12"/>
      <c r="K293" s="12"/>
      <c r="L293" s="12"/>
      <c r="M293" s="12"/>
      <c r="N293" s="12"/>
      <c r="O293" s="12"/>
      <c r="P293" s="12"/>
      <c r="Q293" s="12"/>
    </row>
    <row r="294" spans="4:17" x14ac:dyDescent="0.35">
      <c r="D294" s="8"/>
      <c r="E294" s="8"/>
      <c r="F294" s="8"/>
      <c r="G294" s="8"/>
      <c r="H294" s="8"/>
      <c r="I294" s="12"/>
      <c r="J294" s="12"/>
      <c r="K294" s="12"/>
      <c r="L294" s="12"/>
      <c r="M294" s="12"/>
      <c r="N294" s="12"/>
      <c r="O294" s="12"/>
      <c r="P294" s="12"/>
      <c r="Q294" s="12"/>
    </row>
    <row r="295" spans="4:17" x14ac:dyDescent="0.35">
      <c r="D295" s="8"/>
      <c r="E295" s="8"/>
      <c r="F295" s="8"/>
      <c r="G295" s="8"/>
      <c r="H295" s="8"/>
      <c r="I295" s="12"/>
      <c r="J295" s="12"/>
      <c r="K295" s="12"/>
      <c r="L295" s="12"/>
      <c r="M295" s="12"/>
      <c r="N295" s="12"/>
      <c r="O295" s="12"/>
      <c r="P295" s="12"/>
      <c r="Q295" s="12"/>
    </row>
    <row r="296" spans="4:17" x14ac:dyDescent="0.35">
      <c r="D296" s="8"/>
      <c r="E296" s="8"/>
      <c r="F296" s="8"/>
      <c r="G296" s="8"/>
      <c r="H296" s="8"/>
      <c r="I296" s="12"/>
      <c r="J296" s="12"/>
      <c r="K296" s="12"/>
      <c r="L296" s="12"/>
      <c r="M296" s="12"/>
      <c r="N296" s="12"/>
      <c r="O296" s="12"/>
      <c r="P296" s="12"/>
      <c r="Q296" s="12"/>
    </row>
    <row r="297" spans="4:17" x14ac:dyDescent="0.35">
      <c r="D297" s="8"/>
      <c r="E297" s="8"/>
      <c r="F297" s="8"/>
      <c r="G297" s="8"/>
      <c r="H297" s="8"/>
      <c r="I297" s="12"/>
      <c r="J297" s="12"/>
      <c r="K297" s="12"/>
      <c r="L297" s="12"/>
      <c r="M297" s="12"/>
      <c r="N297" s="12"/>
      <c r="O297" s="12"/>
      <c r="P297" s="12"/>
      <c r="Q297" s="12"/>
    </row>
    <row r="298" spans="4:17" x14ac:dyDescent="0.35">
      <c r="D298" s="8"/>
      <c r="E298" s="8"/>
      <c r="F298" s="8"/>
      <c r="G298" s="8"/>
      <c r="H298" s="8"/>
      <c r="I298" s="12"/>
      <c r="J298" s="12"/>
      <c r="K298" s="12"/>
      <c r="L298" s="12"/>
      <c r="M298" s="12"/>
      <c r="N298" s="12"/>
      <c r="O298" s="12"/>
      <c r="P298" s="12"/>
      <c r="Q298" s="12"/>
    </row>
    <row r="299" spans="4:17" x14ac:dyDescent="0.35">
      <c r="D299" s="8"/>
      <c r="E299" s="8"/>
      <c r="F299" s="8"/>
      <c r="G299" s="8"/>
      <c r="H299" s="8"/>
      <c r="I299" s="12"/>
      <c r="J299" s="12"/>
      <c r="K299" s="12"/>
      <c r="L299" s="12"/>
      <c r="M299" s="12"/>
      <c r="N299" s="12"/>
      <c r="O299" s="12"/>
      <c r="P299" s="12"/>
      <c r="Q299" s="12"/>
    </row>
    <row r="300" spans="4:17" x14ac:dyDescent="0.35">
      <c r="D300" s="8"/>
      <c r="E300" s="8"/>
      <c r="F300" s="8"/>
      <c r="G300" s="8"/>
      <c r="H300" s="8"/>
      <c r="I300" s="12"/>
      <c r="J300" s="12"/>
      <c r="K300" s="12"/>
      <c r="L300" s="12"/>
      <c r="M300" s="12"/>
      <c r="N300" s="12"/>
      <c r="O300" s="12"/>
      <c r="P300" s="12"/>
      <c r="Q300" s="12"/>
    </row>
    <row r="301" spans="4:17" x14ac:dyDescent="0.35">
      <c r="D301" s="8"/>
      <c r="E301" s="8"/>
      <c r="F301" s="8"/>
      <c r="G301" s="8"/>
      <c r="H301" s="8"/>
      <c r="I301" s="12"/>
      <c r="J301" s="12"/>
      <c r="K301" s="12"/>
      <c r="L301" s="12"/>
      <c r="M301" s="12"/>
      <c r="N301" s="12"/>
      <c r="O301" s="12"/>
      <c r="P301" s="12"/>
      <c r="Q301" s="12"/>
    </row>
    <row r="302" spans="4:17" x14ac:dyDescent="0.35">
      <c r="D302" s="8"/>
      <c r="E302" s="8"/>
      <c r="F302" s="8"/>
      <c r="G302" s="8"/>
      <c r="H302" s="8"/>
      <c r="I302" s="12"/>
      <c r="J302" s="12"/>
      <c r="K302" s="12"/>
      <c r="L302" s="12"/>
      <c r="M302" s="12"/>
      <c r="N302" s="12"/>
      <c r="O302" s="12"/>
      <c r="P302" s="12"/>
      <c r="Q302" s="12"/>
    </row>
    <row r="303" spans="4:17" x14ac:dyDescent="0.35">
      <c r="D303" s="8"/>
      <c r="E303" s="8"/>
      <c r="F303" s="8"/>
      <c r="G303" s="8"/>
      <c r="H303" s="8"/>
      <c r="I303" s="12"/>
      <c r="J303" s="12"/>
      <c r="K303" s="12"/>
      <c r="L303" s="12"/>
      <c r="M303" s="12"/>
      <c r="N303" s="12"/>
      <c r="O303" s="12"/>
      <c r="P303" s="12"/>
      <c r="Q303" s="12"/>
    </row>
    <row r="304" spans="4:17" x14ac:dyDescent="0.35">
      <c r="D304" s="8"/>
      <c r="E304" s="8"/>
      <c r="F304" s="8"/>
      <c r="G304" s="8"/>
      <c r="H304" s="8"/>
      <c r="I304" s="12"/>
      <c r="J304" s="12"/>
      <c r="K304" s="12"/>
      <c r="L304" s="12"/>
      <c r="M304" s="12"/>
      <c r="N304" s="12"/>
      <c r="O304" s="12"/>
      <c r="P304" s="12"/>
      <c r="Q304" s="12"/>
    </row>
    <row r="305" spans="4:17" x14ac:dyDescent="0.35">
      <c r="D305" s="8"/>
      <c r="E305" s="8"/>
      <c r="F305" s="8"/>
      <c r="G305" s="8"/>
      <c r="H305" s="8"/>
      <c r="I305" s="12"/>
      <c r="J305" s="12"/>
      <c r="K305" s="12"/>
      <c r="L305" s="12"/>
      <c r="M305" s="12"/>
      <c r="N305" s="12"/>
      <c r="O305" s="12"/>
      <c r="P305" s="12"/>
      <c r="Q305" s="12"/>
    </row>
    <row r="306" spans="4:17" x14ac:dyDescent="0.35">
      <c r="D306" s="8"/>
      <c r="E306" s="8"/>
      <c r="F306" s="8"/>
      <c r="G306" s="8"/>
      <c r="H306" s="8"/>
      <c r="I306" s="12"/>
      <c r="J306" s="12"/>
      <c r="K306" s="12"/>
      <c r="L306" s="12"/>
      <c r="M306" s="12"/>
      <c r="N306" s="12"/>
      <c r="O306" s="12"/>
      <c r="P306" s="12"/>
      <c r="Q306" s="12"/>
    </row>
    <row r="307" spans="4:17" x14ac:dyDescent="0.35">
      <c r="D307" s="8"/>
      <c r="E307" s="8"/>
      <c r="F307" s="8"/>
      <c r="G307" s="8"/>
      <c r="H307" s="8"/>
      <c r="I307" s="12"/>
      <c r="J307" s="12"/>
      <c r="K307" s="12"/>
      <c r="L307" s="12"/>
      <c r="M307" s="12"/>
      <c r="N307" s="12"/>
      <c r="O307" s="12"/>
      <c r="P307" s="12"/>
      <c r="Q307" s="12"/>
    </row>
    <row r="308" spans="4:17" x14ac:dyDescent="0.35">
      <c r="D308" s="8"/>
      <c r="E308" s="8"/>
      <c r="F308" s="8"/>
      <c r="G308" s="8"/>
      <c r="H308" s="8"/>
      <c r="I308" s="12"/>
      <c r="J308" s="12"/>
      <c r="K308" s="12"/>
      <c r="L308" s="12"/>
      <c r="M308" s="12"/>
      <c r="N308" s="12"/>
      <c r="O308" s="12"/>
      <c r="P308" s="12"/>
      <c r="Q308" s="12"/>
    </row>
    <row r="309" spans="4:17" x14ac:dyDescent="0.35">
      <c r="D309" s="8"/>
      <c r="E309" s="8"/>
      <c r="F309" s="8"/>
      <c r="G309" s="8"/>
      <c r="H309" s="8"/>
      <c r="I309" s="12"/>
      <c r="J309" s="12"/>
      <c r="K309" s="12"/>
      <c r="L309" s="12"/>
      <c r="M309" s="12"/>
      <c r="N309" s="12"/>
      <c r="O309" s="12"/>
      <c r="P309" s="12"/>
      <c r="Q309" s="12"/>
    </row>
    <row r="310" spans="4:17" x14ac:dyDescent="0.35">
      <c r="D310" s="8"/>
      <c r="E310" s="8"/>
      <c r="F310" s="8"/>
      <c r="G310" s="8"/>
      <c r="H310" s="8"/>
      <c r="I310" s="12"/>
      <c r="J310" s="12"/>
      <c r="K310" s="12"/>
      <c r="L310" s="12"/>
      <c r="M310" s="12"/>
      <c r="N310" s="12"/>
      <c r="O310" s="12"/>
      <c r="P310" s="12"/>
      <c r="Q310" s="12"/>
    </row>
    <row r="311" spans="4:17" x14ac:dyDescent="0.35">
      <c r="D311" s="8"/>
      <c r="E311" s="8"/>
      <c r="F311" s="8"/>
      <c r="G311" s="8"/>
      <c r="H311" s="8"/>
      <c r="I311" s="12"/>
      <c r="J311" s="12"/>
      <c r="K311" s="12"/>
      <c r="L311" s="12"/>
      <c r="M311" s="12"/>
      <c r="N311" s="12"/>
      <c r="O311" s="12"/>
      <c r="P311" s="12"/>
      <c r="Q311" s="12"/>
    </row>
    <row r="312" spans="4:17" x14ac:dyDescent="0.35">
      <c r="D312" s="8"/>
      <c r="E312" s="8"/>
      <c r="F312" s="8"/>
      <c r="G312" s="8"/>
      <c r="H312" s="8"/>
      <c r="I312" s="12"/>
      <c r="J312" s="12"/>
      <c r="K312" s="12"/>
      <c r="L312" s="12"/>
      <c r="M312" s="12"/>
      <c r="N312" s="12"/>
      <c r="O312" s="12"/>
      <c r="P312" s="12"/>
      <c r="Q312" s="12"/>
    </row>
    <row r="313" spans="4:17" x14ac:dyDescent="0.35">
      <c r="D313" s="8"/>
      <c r="E313" s="8"/>
      <c r="F313" s="8"/>
      <c r="G313" s="8"/>
      <c r="H313" s="8"/>
      <c r="I313" s="12"/>
      <c r="J313" s="12"/>
      <c r="K313" s="12"/>
      <c r="L313" s="12"/>
      <c r="M313" s="12"/>
      <c r="N313" s="12"/>
      <c r="O313" s="12"/>
      <c r="P313" s="12"/>
      <c r="Q313" s="12"/>
    </row>
    <row r="314" spans="4:17" x14ac:dyDescent="0.35">
      <c r="D314" s="8"/>
      <c r="E314" s="8"/>
      <c r="F314" s="8"/>
      <c r="G314" s="8"/>
      <c r="H314" s="8"/>
      <c r="I314" s="12"/>
      <c r="J314" s="12"/>
      <c r="K314" s="12"/>
      <c r="L314" s="12"/>
      <c r="M314" s="12"/>
      <c r="N314" s="12"/>
      <c r="O314" s="12"/>
      <c r="P314" s="12"/>
      <c r="Q314" s="12"/>
    </row>
    <row r="315" spans="4:17" x14ac:dyDescent="0.35">
      <c r="D315" s="8"/>
      <c r="E315" s="8"/>
      <c r="F315" s="8"/>
      <c r="G315" s="8"/>
      <c r="H315" s="8"/>
      <c r="I315" s="12"/>
      <c r="J315" s="12"/>
      <c r="K315" s="12"/>
      <c r="L315" s="12"/>
      <c r="M315" s="12"/>
      <c r="N315" s="12"/>
      <c r="O315" s="12"/>
      <c r="P315" s="12"/>
      <c r="Q315" s="12"/>
    </row>
    <row r="316" spans="4:17" x14ac:dyDescent="0.35">
      <c r="D316" s="8"/>
      <c r="E316" s="8"/>
      <c r="F316" s="8"/>
      <c r="G316" s="8"/>
      <c r="H316" s="8"/>
      <c r="I316" s="12"/>
      <c r="J316" s="12"/>
      <c r="K316" s="12"/>
      <c r="L316" s="12"/>
      <c r="M316" s="12"/>
      <c r="N316" s="12"/>
      <c r="O316" s="12"/>
      <c r="P316" s="12"/>
      <c r="Q316" s="12"/>
    </row>
    <row r="317" spans="4:17" x14ac:dyDescent="0.35">
      <c r="D317" s="8"/>
      <c r="E317" s="8"/>
      <c r="F317" s="8"/>
      <c r="G317" s="8"/>
      <c r="H317" s="8"/>
      <c r="I317" s="12"/>
      <c r="J317" s="12"/>
      <c r="K317" s="12"/>
      <c r="L317" s="12"/>
      <c r="M317" s="12"/>
      <c r="N317" s="12"/>
      <c r="O317" s="12"/>
      <c r="P317" s="12"/>
      <c r="Q317" s="12"/>
    </row>
    <row r="318" spans="4:17" x14ac:dyDescent="0.35">
      <c r="D318" s="8"/>
      <c r="E318" s="8"/>
      <c r="F318" s="8"/>
      <c r="G318" s="8"/>
      <c r="H318" s="8"/>
      <c r="I318" s="12"/>
      <c r="J318" s="12"/>
      <c r="K318" s="12"/>
      <c r="L318" s="12"/>
      <c r="M318" s="12"/>
      <c r="N318" s="12"/>
      <c r="O318" s="12"/>
      <c r="P318" s="12"/>
      <c r="Q318" s="12"/>
    </row>
    <row r="319" spans="4:17" x14ac:dyDescent="0.35">
      <c r="D319" s="8"/>
      <c r="E319" s="8"/>
      <c r="F319" s="8"/>
      <c r="G319" s="8"/>
      <c r="H319" s="8"/>
      <c r="I319" s="12"/>
      <c r="J319" s="12"/>
      <c r="K319" s="12"/>
      <c r="L319" s="12"/>
      <c r="M319" s="12"/>
      <c r="N319" s="12"/>
      <c r="O319" s="12"/>
      <c r="P319" s="12"/>
      <c r="Q319" s="12"/>
    </row>
    <row r="320" spans="4:17" x14ac:dyDescent="0.35">
      <c r="D320" s="8"/>
      <c r="E320" s="8"/>
      <c r="F320" s="8"/>
      <c r="G320" s="8"/>
      <c r="H320" s="8"/>
      <c r="I320" s="12"/>
      <c r="J320" s="12"/>
      <c r="K320" s="12"/>
      <c r="L320" s="12"/>
      <c r="M320" s="12"/>
      <c r="N320" s="12"/>
      <c r="O320" s="12"/>
      <c r="P320" s="12"/>
      <c r="Q320" s="12"/>
    </row>
    <row r="321" spans="4:17" x14ac:dyDescent="0.35">
      <c r="D321" s="8"/>
      <c r="E321" s="8"/>
      <c r="F321" s="8"/>
      <c r="G321" s="8"/>
      <c r="H321" s="8"/>
      <c r="I321" s="12"/>
      <c r="J321" s="12"/>
      <c r="K321" s="12"/>
      <c r="L321" s="12"/>
      <c r="M321" s="12"/>
      <c r="N321" s="12"/>
      <c r="O321" s="12"/>
      <c r="P321" s="12"/>
      <c r="Q321" s="12"/>
    </row>
    <row r="322" spans="4:17" x14ac:dyDescent="0.35">
      <c r="D322" s="8"/>
      <c r="E322" s="8"/>
      <c r="F322" s="8"/>
      <c r="G322" s="8"/>
      <c r="H322" s="8"/>
      <c r="I322" s="12"/>
      <c r="J322" s="12"/>
      <c r="K322" s="12"/>
      <c r="L322" s="12"/>
      <c r="M322" s="12"/>
      <c r="N322" s="12"/>
      <c r="O322" s="12"/>
      <c r="P322" s="12"/>
      <c r="Q322" s="12"/>
    </row>
    <row r="323" spans="4:17" x14ac:dyDescent="0.35">
      <c r="D323" s="8"/>
      <c r="E323" s="8"/>
      <c r="F323" s="8"/>
      <c r="G323" s="8"/>
      <c r="H323" s="8"/>
      <c r="I323" s="12"/>
      <c r="J323" s="12"/>
      <c r="K323" s="12"/>
      <c r="L323" s="12"/>
      <c r="M323" s="12"/>
      <c r="N323" s="12"/>
      <c r="O323" s="12"/>
      <c r="P323" s="12"/>
      <c r="Q323" s="12"/>
    </row>
    <row r="324" spans="4:17" x14ac:dyDescent="0.35">
      <c r="D324" s="8"/>
      <c r="E324" s="8"/>
      <c r="F324" s="8"/>
      <c r="G324" s="8"/>
      <c r="H324" s="8"/>
      <c r="I324" s="12"/>
      <c r="J324" s="12"/>
      <c r="K324" s="12"/>
      <c r="L324" s="12"/>
      <c r="M324" s="12"/>
      <c r="N324" s="12"/>
      <c r="O324" s="12"/>
      <c r="P324" s="12"/>
      <c r="Q324" s="12"/>
    </row>
    <row r="325" spans="4:17" x14ac:dyDescent="0.35">
      <c r="D325" s="8"/>
      <c r="E325" s="8"/>
      <c r="F325" s="8"/>
      <c r="G325" s="8"/>
      <c r="H325" s="8"/>
      <c r="I325" s="12"/>
      <c r="J325" s="12"/>
      <c r="K325" s="12"/>
      <c r="L325" s="12"/>
      <c r="M325" s="12"/>
      <c r="N325" s="12"/>
      <c r="O325" s="12"/>
      <c r="P325" s="12"/>
      <c r="Q325" s="12"/>
    </row>
    <row r="326" spans="4:17" x14ac:dyDescent="0.35">
      <c r="D326" s="8"/>
      <c r="E326" s="8"/>
      <c r="F326" s="8"/>
      <c r="G326" s="8"/>
      <c r="H326" s="8"/>
      <c r="I326" s="12"/>
      <c r="J326" s="12"/>
      <c r="K326" s="12"/>
      <c r="L326" s="12"/>
      <c r="M326" s="12"/>
      <c r="N326" s="12"/>
      <c r="O326" s="12"/>
      <c r="P326" s="12"/>
      <c r="Q326" s="12"/>
    </row>
    <row r="327" spans="4:17" x14ac:dyDescent="0.35">
      <c r="D327" s="8"/>
      <c r="E327" s="8"/>
      <c r="F327" s="8"/>
      <c r="G327" s="8"/>
      <c r="H327" s="8"/>
      <c r="I327" s="12"/>
      <c r="J327" s="12"/>
      <c r="K327" s="12"/>
      <c r="L327" s="12"/>
      <c r="M327" s="12"/>
      <c r="N327" s="12"/>
      <c r="O327" s="12"/>
      <c r="P327" s="12"/>
      <c r="Q327" s="12"/>
    </row>
    <row r="328" spans="4:17" x14ac:dyDescent="0.35">
      <c r="D328" s="8"/>
      <c r="E328" s="8"/>
      <c r="F328" s="8"/>
      <c r="G328" s="8"/>
      <c r="H328" s="8"/>
      <c r="I328" s="12"/>
      <c r="J328" s="12"/>
      <c r="K328" s="12"/>
      <c r="L328" s="12"/>
      <c r="M328" s="12"/>
      <c r="N328" s="12"/>
      <c r="O328" s="12"/>
      <c r="P328" s="12"/>
      <c r="Q328" s="12"/>
    </row>
    <row r="329" spans="4:17" x14ac:dyDescent="0.35">
      <c r="D329" s="8"/>
      <c r="E329" s="8"/>
      <c r="F329" s="8"/>
      <c r="G329" s="8"/>
      <c r="H329" s="8"/>
      <c r="I329" s="12"/>
      <c r="J329" s="12"/>
      <c r="K329" s="12"/>
      <c r="L329" s="12"/>
      <c r="M329" s="12"/>
      <c r="N329" s="12"/>
      <c r="O329" s="12"/>
      <c r="P329" s="12"/>
      <c r="Q329" s="12"/>
    </row>
    <row r="330" spans="4:17" x14ac:dyDescent="0.35">
      <c r="D330" s="8"/>
      <c r="E330" s="8"/>
      <c r="F330" s="8"/>
      <c r="G330" s="8"/>
      <c r="H330" s="8"/>
      <c r="I330" s="12"/>
      <c r="J330" s="12"/>
      <c r="K330" s="12"/>
      <c r="L330" s="12"/>
      <c r="M330" s="12"/>
      <c r="N330" s="12"/>
      <c r="O330" s="12"/>
      <c r="P330" s="12"/>
      <c r="Q330" s="12"/>
    </row>
    <row r="331" spans="4:17" x14ac:dyDescent="0.35">
      <c r="D331" s="8"/>
      <c r="E331" s="8"/>
      <c r="F331" s="8"/>
      <c r="G331" s="8"/>
      <c r="H331" s="8"/>
      <c r="I331" s="12"/>
      <c r="J331" s="12"/>
      <c r="K331" s="12"/>
      <c r="L331" s="12"/>
      <c r="M331" s="12"/>
      <c r="N331" s="12"/>
      <c r="O331" s="12"/>
      <c r="P331" s="12"/>
      <c r="Q331" s="12"/>
    </row>
    <row r="332" spans="4:17" x14ac:dyDescent="0.35">
      <c r="D332" s="8"/>
      <c r="E332" s="8"/>
      <c r="F332" s="8"/>
      <c r="G332" s="8"/>
      <c r="H332" s="8"/>
      <c r="I332" s="12"/>
      <c r="J332" s="12"/>
      <c r="K332" s="12"/>
      <c r="L332" s="12"/>
      <c r="M332" s="12"/>
      <c r="N332" s="12"/>
      <c r="O332" s="12"/>
      <c r="P332" s="12"/>
      <c r="Q332" s="12"/>
    </row>
    <row r="333" spans="4:17" x14ac:dyDescent="0.35">
      <c r="D333" s="8"/>
      <c r="E333" s="8"/>
      <c r="F333" s="8"/>
      <c r="G333" s="8"/>
      <c r="H333" s="8"/>
      <c r="I333" s="12"/>
      <c r="J333" s="12"/>
      <c r="K333" s="12"/>
      <c r="L333" s="12"/>
      <c r="M333" s="12"/>
      <c r="N333" s="12"/>
      <c r="O333" s="12"/>
      <c r="P333" s="12"/>
      <c r="Q333" s="12"/>
    </row>
    <row r="334" spans="4:17" x14ac:dyDescent="0.35">
      <c r="D334" s="8"/>
      <c r="E334" s="8"/>
      <c r="F334" s="8"/>
      <c r="G334" s="8"/>
      <c r="H334" s="8"/>
      <c r="I334" s="12"/>
      <c r="J334" s="12"/>
      <c r="K334" s="12"/>
      <c r="L334" s="12"/>
      <c r="M334" s="12"/>
      <c r="N334" s="12"/>
      <c r="O334" s="12"/>
      <c r="P334" s="12"/>
      <c r="Q334" s="12"/>
    </row>
    <row r="335" spans="4:17" x14ac:dyDescent="0.35">
      <c r="D335" s="8"/>
      <c r="E335" s="8"/>
      <c r="F335" s="8"/>
      <c r="G335" s="8"/>
      <c r="H335" s="8"/>
      <c r="I335" s="12"/>
      <c r="J335" s="12"/>
      <c r="K335" s="12"/>
      <c r="L335" s="12"/>
      <c r="M335" s="12"/>
      <c r="N335" s="12"/>
      <c r="O335" s="12"/>
      <c r="P335" s="12"/>
      <c r="Q335" s="12"/>
    </row>
    <row r="336" spans="4:17" x14ac:dyDescent="0.35">
      <c r="D336" s="8"/>
      <c r="E336" s="8"/>
      <c r="F336" s="8"/>
      <c r="G336" s="8"/>
      <c r="H336" s="8"/>
      <c r="I336" s="12"/>
      <c r="J336" s="12"/>
      <c r="K336" s="12"/>
      <c r="L336" s="12"/>
      <c r="M336" s="12"/>
      <c r="N336" s="12"/>
      <c r="O336" s="12"/>
      <c r="P336" s="12"/>
      <c r="Q336" s="12"/>
    </row>
    <row r="337" spans="4:17" x14ac:dyDescent="0.35">
      <c r="D337" s="8"/>
      <c r="E337" s="8"/>
      <c r="F337" s="8"/>
      <c r="G337" s="8"/>
      <c r="H337" s="8"/>
      <c r="I337" s="12"/>
      <c r="J337" s="12"/>
      <c r="K337" s="12"/>
      <c r="L337" s="12"/>
      <c r="M337" s="12"/>
      <c r="N337" s="12"/>
      <c r="O337" s="12"/>
      <c r="P337" s="12"/>
      <c r="Q337" s="12"/>
    </row>
    <row r="338" spans="4:17" x14ac:dyDescent="0.35">
      <c r="D338" s="8"/>
      <c r="E338" s="8"/>
      <c r="F338" s="8"/>
      <c r="G338" s="8"/>
      <c r="H338" s="8"/>
      <c r="I338" s="12"/>
      <c r="J338" s="12"/>
      <c r="K338" s="12"/>
      <c r="L338" s="12"/>
      <c r="M338" s="12"/>
      <c r="N338" s="12"/>
      <c r="O338" s="12"/>
      <c r="P338" s="12"/>
      <c r="Q338" s="12"/>
    </row>
    <row r="339" spans="4:17" x14ac:dyDescent="0.35">
      <c r="D339" s="8"/>
      <c r="E339" s="8"/>
      <c r="F339" s="8"/>
      <c r="G339" s="8"/>
      <c r="H339" s="8"/>
      <c r="I339" s="12"/>
      <c r="J339" s="12"/>
      <c r="K339" s="12"/>
      <c r="L339" s="12"/>
      <c r="M339" s="12"/>
      <c r="N339" s="12"/>
      <c r="O339" s="12"/>
      <c r="P339" s="12"/>
      <c r="Q339" s="12"/>
    </row>
    <row r="340" spans="4:17" x14ac:dyDescent="0.35">
      <c r="D340" s="8"/>
      <c r="E340" s="8"/>
      <c r="F340" s="8"/>
      <c r="G340" s="8"/>
      <c r="H340" s="8"/>
      <c r="I340" s="12"/>
      <c r="J340" s="12"/>
      <c r="K340" s="12"/>
      <c r="L340" s="12"/>
      <c r="M340" s="12"/>
      <c r="N340" s="12"/>
      <c r="O340" s="12"/>
      <c r="P340" s="12"/>
      <c r="Q340" s="12"/>
    </row>
    <row r="341" spans="4:17" x14ac:dyDescent="0.35">
      <c r="D341" s="8"/>
      <c r="E341" s="8"/>
      <c r="F341" s="8"/>
      <c r="G341" s="8"/>
      <c r="H341" s="8"/>
      <c r="I341" s="12"/>
      <c r="J341" s="12"/>
      <c r="K341" s="12"/>
      <c r="L341" s="12"/>
      <c r="M341" s="12"/>
      <c r="N341" s="12"/>
      <c r="O341" s="12"/>
      <c r="P341" s="12"/>
      <c r="Q341" s="12"/>
    </row>
    <row r="342" spans="4:17" x14ac:dyDescent="0.35">
      <c r="D342" s="8"/>
      <c r="E342" s="8"/>
      <c r="F342" s="8"/>
      <c r="G342" s="8"/>
      <c r="H342" s="8"/>
      <c r="I342" s="12"/>
      <c r="J342" s="12"/>
      <c r="K342" s="12"/>
      <c r="L342" s="12"/>
      <c r="M342" s="12"/>
      <c r="N342" s="12"/>
      <c r="O342" s="12"/>
      <c r="P342" s="12"/>
      <c r="Q342" s="12"/>
    </row>
    <row r="343" spans="4:17" x14ac:dyDescent="0.35">
      <c r="D343" s="8"/>
      <c r="E343" s="8"/>
      <c r="F343" s="8"/>
      <c r="G343" s="8"/>
      <c r="H343" s="8"/>
      <c r="I343" s="12"/>
      <c r="J343" s="12"/>
      <c r="K343" s="12"/>
      <c r="L343" s="12"/>
      <c r="M343" s="12"/>
      <c r="N343" s="12"/>
      <c r="O343" s="12"/>
      <c r="P343" s="12"/>
      <c r="Q343" s="12"/>
    </row>
    <row r="344" spans="4:17" x14ac:dyDescent="0.35">
      <c r="D344" s="8"/>
      <c r="E344" s="8"/>
      <c r="F344" s="8"/>
      <c r="G344" s="8"/>
      <c r="H344" s="8"/>
      <c r="I344" s="12"/>
      <c r="J344" s="12"/>
      <c r="K344" s="12"/>
      <c r="L344" s="12"/>
      <c r="M344" s="12"/>
      <c r="N344" s="12"/>
      <c r="O344" s="12"/>
      <c r="P344" s="12"/>
      <c r="Q344" s="12"/>
    </row>
    <row r="345" spans="4:17" x14ac:dyDescent="0.35">
      <c r="D345" s="8"/>
      <c r="E345" s="8"/>
      <c r="F345" s="8"/>
      <c r="G345" s="8"/>
      <c r="H345" s="8"/>
      <c r="I345" s="12"/>
      <c r="J345" s="12"/>
      <c r="K345" s="12"/>
      <c r="L345" s="12"/>
      <c r="M345" s="12"/>
      <c r="N345" s="12"/>
      <c r="O345" s="12"/>
      <c r="P345" s="12"/>
      <c r="Q345" s="12"/>
    </row>
    <row r="346" spans="4:17" x14ac:dyDescent="0.35">
      <c r="D346" s="8"/>
      <c r="E346" s="8"/>
      <c r="F346" s="8"/>
      <c r="G346" s="8"/>
      <c r="H346" s="8"/>
      <c r="I346" s="12"/>
      <c r="J346" s="12"/>
      <c r="K346" s="12"/>
      <c r="L346" s="12"/>
      <c r="M346" s="12"/>
      <c r="N346" s="12"/>
      <c r="O346" s="12"/>
      <c r="P346" s="12"/>
      <c r="Q346" s="12"/>
    </row>
    <row r="347" spans="4:17" x14ac:dyDescent="0.35">
      <c r="D347" s="8"/>
      <c r="E347" s="8"/>
      <c r="F347" s="8"/>
      <c r="G347" s="8"/>
      <c r="H347" s="8"/>
      <c r="I347" s="12"/>
      <c r="J347" s="12"/>
      <c r="K347" s="12"/>
      <c r="L347" s="12"/>
      <c r="M347" s="12"/>
      <c r="N347" s="12"/>
      <c r="O347" s="12"/>
      <c r="P347" s="12"/>
      <c r="Q347" s="12"/>
    </row>
    <row r="348" spans="4:17" x14ac:dyDescent="0.35">
      <c r="D348" s="8"/>
      <c r="E348" s="8"/>
      <c r="F348" s="8"/>
      <c r="G348" s="8"/>
      <c r="H348" s="8"/>
      <c r="I348" s="12"/>
      <c r="J348" s="12"/>
      <c r="K348" s="12"/>
      <c r="L348" s="12"/>
      <c r="M348" s="12"/>
      <c r="N348" s="12"/>
      <c r="O348" s="12"/>
      <c r="P348" s="12"/>
      <c r="Q348" s="12"/>
    </row>
    <row r="349" spans="4:17" x14ac:dyDescent="0.35">
      <c r="D349" s="8"/>
      <c r="E349" s="8"/>
      <c r="F349" s="8"/>
      <c r="G349" s="8"/>
      <c r="H349" s="8"/>
      <c r="I349" s="12"/>
      <c r="J349" s="12"/>
      <c r="K349" s="12"/>
      <c r="L349" s="12"/>
      <c r="M349" s="12"/>
      <c r="N349" s="12"/>
      <c r="O349" s="12"/>
      <c r="P349" s="12"/>
      <c r="Q349" s="12"/>
    </row>
    <row r="350" spans="4:17" x14ac:dyDescent="0.35">
      <c r="D350" s="8"/>
      <c r="E350" s="8"/>
      <c r="F350" s="8"/>
      <c r="G350" s="8"/>
      <c r="H350" s="8"/>
      <c r="I350" s="12"/>
      <c r="J350" s="12"/>
      <c r="K350" s="12"/>
      <c r="L350" s="12"/>
      <c r="M350" s="12"/>
      <c r="N350" s="12"/>
      <c r="O350" s="12"/>
      <c r="P350" s="12"/>
      <c r="Q350" s="12"/>
    </row>
    <row r="351" spans="4:17" x14ac:dyDescent="0.35">
      <c r="D351" s="8"/>
      <c r="E351" s="8"/>
      <c r="F351" s="8"/>
      <c r="G351" s="8"/>
      <c r="H351" s="8"/>
      <c r="I351" s="12"/>
      <c r="J351" s="12"/>
      <c r="K351" s="12"/>
      <c r="L351" s="12"/>
      <c r="M351" s="12"/>
      <c r="N351" s="12"/>
      <c r="O351" s="12"/>
      <c r="P351" s="12"/>
      <c r="Q351" s="12"/>
    </row>
    <row r="352" spans="4:17" x14ac:dyDescent="0.35">
      <c r="D352" s="8"/>
      <c r="E352" s="8"/>
      <c r="F352" s="8"/>
      <c r="G352" s="8"/>
      <c r="H352" s="8"/>
      <c r="I352" s="12"/>
      <c r="J352" s="12"/>
      <c r="K352" s="12"/>
      <c r="L352" s="12"/>
      <c r="M352" s="12"/>
      <c r="N352" s="12"/>
      <c r="O352" s="12"/>
      <c r="P352" s="12"/>
      <c r="Q352" s="12"/>
    </row>
    <row r="353" spans="4:17" x14ac:dyDescent="0.35">
      <c r="D353" s="8"/>
      <c r="E353" s="8"/>
      <c r="F353" s="8"/>
      <c r="G353" s="8"/>
      <c r="H353" s="8"/>
      <c r="I353" s="12"/>
      <c r="J353" s="12"/>
      <c r="K353" s="12"/>
      <c r="L353" s="12"/>
      <c r="M353" s="12"/>
      <c r="N353" s="12"/>
      <c r="O353" s="12"/>
      <c r="P353" s="12"/>
      <c r="Q353" s="12"/>
    </row>
    <row r="354" spans="4:17" x14ac:dyDescent="0.35">
      <c r="D354" s="8"/>
      <c r="E354" s="8"/>
      <c r="F354" s="8"/>
      <c r="G354" s="8"/>
      <c r="H354" s="8"/>
      <c r="I354" s="12"/>
      <c r="J354" s="12"/>
      <c r="K354" s="12"/>
      <c r="L354" s="12"/>
      <c r="M354" s="12"/>
      <c r="N354" s="12"/>
      <c r="O354" s="12"/>
      <c r="P354" s="12"/>
      <c r="Q354" s="12"/>
    </row>
    <row r="355" spans="4:17" x14ac:dyDescent="0.35">
      <c r="D355" s="8"/>
      <c r="E355" s="8"/>
      <c r="F355" s="8"/>
      <c r="G355" s="8"/>
      <c r="H355" s="8"/>
      <c r="I355" s="12"/>
      <c r="J355" s="12"/>
      <c r="K355" s="12"/>
      <c r="L355" s="12"/>
      <c r="M355" s="12"/>
      <c r="N355" s="12"/>
      <c r="O355" s="12"/>
      <c r="P355" s="12"/>
      <c r="Q355" s="12"/>
    </row>
    <row r="356" spans="4:17" x14ac:dyDescent="0.35">
      <c r="D356" s="8"/>
      <c r="E356" s="8"/>
      <c r="F356" s="8"/>
      <c r="G356" s="8"/>
      <c r="H356" s="8"/>
      <c r="I356" s="12"/>
      <c r="J356" s="12"/>
      <c r="K356" s="12"/>
      <c r="L356" s="12"/>
      <c r="M356" s="12"/>
      <c r="N356" s="12"/>
      <c r="O356" s="12"/>
      <c r="P356" s="12"/>
      <c r="Q356" s="12"/>
    </row>
    <row r="357" spans="4:17" x14ac:dyDescent="0.35">
      <c r="D357" s="8"/>
      <c r="E357" s="8"/>
      <c r="F357" s="8"/>
      <c r="G357" s="8"/>
      <c r="H357" s="8"/>
      <c r="I357" s="12"/>
      <c r="J357" s="12"/>
      <c r="K357" s="12"/>
      <c r="L357" s="12"/>
      <c r="M357" s="12"/>
      <c r="N357" s="12"/>
      <c r="O357" s="12"/>
      <c r="P357" s="12"/>
      <c r="Q357" s="12"/>
    </row>
    <row r="358" spans="4:17" x14ac:dyDescent="0.35">
      <c r="D358" s="8"/>
      <c r="E358" s="8"/>
      <c r="F358" s="8"/>
      <c r="G358" s="8"/>
      <c r="H358" s="8"/>
      <c r="I358" s="12"/>
      <c r="J358" s="12"/>
      <c r="K358" s="12"/>
      <c r="L358" s="12"/>
      <c r="M358" s="12"/>
      <c r="N358" s="12"/>
      <c r="O358" s="12"/>
      <c r="P358" s="12"/>
      <c r="Q358" s="12"/>
    </row>
    <row r="359" spans="4:17" x14ac:dyDescent="0.35">
      <c r="D359" s="8"/>
      <c r="E359" s="8"/>
      <c r="F359" s="8"/>
      <c r="G359" s="8"/>
      <c r="H359" s="8"/>
      <c r="I359" s="12"/>
      <c r="J359" s="12"/>
      <c r="K359" s="12"/>
      <c r="L359" s="12"/>
      <c r="M359" s="12"/>
      <c r="N359" s="12"/>
      <c r="O359" s="12"/>
      <c r="P359" s="12"/>
      <c r="Q359" s="12"/>
    </row>
    <row r="360" spans="4:17" x14ac:dyDescent="0.35">
      <c r="D360" s="8"/>
      <c r="E360" s="8"/>
      <c r="F360" s="8"/>
      <c r="G360" s="8"/>
      <c r="H360" s="8"/>
      <c r="I360" s="12"/>
      <c r="J360" s="12"/>
      <c r="K360" s="12"/>
      <c r="L360" s="12"/>
      <c r="M360" s="12"/>
      <c r="N360" s="12"/>
      <c r="O360" s="12"/>
      <c r="P360" s="12"/>
      <c r="Q360" s="12"/>
    </row>
    <row r="361" spans="4:17" x14ac:dyDescent="0.35">
      <c r="D361" s="8"/>
      <c r="E361" s="8"/>
      <c r="F361" s="8"/>
      <c r="G361" s="8"/>
      <c r="H361" s="8"/>
      <c r="I361" s="12"/>
      <c r="J361" s="12"/>
      <c r="K361" s="12"/>
      <c r="L361" s="12"/>
      <c r="M361" s="12"/>
      <c r="N361" s="12"/>
      <c r="O361" s="12"/>
      <c r="P361" s="12"/>
      <c r="Q361" s="12"/>
    </row>
    <row r="362" spans="4:17" x14ac:dyDescent="0.35">
      <c r="D362" s="8"/>
      <c r="E362" s="8"/>
      <c r="F362" s="8"/>
      <c r="G362" s="8"/>
      <c r="H362" s="8"/>
      <c r="I362" s="12"/>
      <c r="J362" s="12"/>
      <c r="K362" s="12"/>
      <c r="L362" s="12"/>
      <c r="M362" s="12"/>
      <c r="N362" s="12"/>
      <c r="O362" s="12"/>
      <c r="P362" s="12"/>
      <c r="Q362" s="12"/>
    </row>
    <row r="363" spans="4:17" x14ac:dyDescent="0.35">
      <c r="D363" s="8"/>
      <c r="E363" s="8"/>
      <c r="F363" s="8"/>
      <c r="G363" s="8"/>
      <c r="H363" s="8"/>
      <c r="I363" s="12"/>
      <c r="J363" s="12"/>
      <c r="K363" s="12"/>
      <c r="L363" s="12"/>
      <c r="M363" s="12"/>
      <c r="N363" s="12"/>
      <c r="O363" s="12"/>
      <c r="P363" s="12"/>
      <c r="Q363" s="12"/>
    </row>
    <row r="364" spans="4:17" x14ac:dyDescent="0.35">
      <c r="D364" s="8"/>
      <c r="E364" s="8"/>
      <c r="F364" s="8"/>
      <c r="G364" s="8"/>
      <c r="H364" s="8"/>
      <c r="I364" s="12"/>
      <c r="J364" s="12"/>
      <c r="K364" s="12"/>
      <c r="L364" s="12"/>
      <c r="M364" s="12"/>
      <c r="N364" s="12"/>
      <c r="O364" s="12"/>
      <c r="P364" s="12"/>
      <c r="Q364" s="12"/>
    </row>
    <row r="365" spans="4:17" x14ac:dyDescent="0.35">
      <c r="D365" s="8"/>
      <c r="E365" s="8"/>
      <c r="F365" s="8"/>
      <c r="G365" s="8"/>
      <c r="H365" s="8"/>
      <c r="I365" s="12"/>
      <c r="J365" s="12"/>
      <c r="K365" s="12"/>
      <c r="L365" s="12"/>
      <c r="M365" s="12"/>
      <c r="N365" s="12"/>
      <c r="O365" s="12"/>
      <c r="P365" s="12"/>
      <c r="Q365" s="12"/>
    </row>
    <row r="366" spans="4:17" x14ac:dyDescent="0.35">
      <c r="D366" s="8"/>
      <c r="E366" s="8"/>
      <c r="F366" s="8"/>
      <c r="G366" s="8"/>
      <c r="H366" s="8"/>
      <c r="I366" s="12"/>
      <c r="J366" s="12"/>
      <c r="K366" s="12"/>
      <c r="L366" s="12"/>
      <c r="M366" s="12"/>
      <c r="N366" s="12"/>
      <c r="O366" s="12"/>
      <c r="P366" s="12"/>
      <c r="Q366" s="12"/>
    </row>
    <row r="367" spans="4:17" x14ac:dyDescent="0.35">
      <c r="D367" s="8"/>
      <c r="E367" s="8"/>
      <c r="F367" s="8"/>
      <c r="G367" s="8"/>
      <c r="H367" s="8"/>
      <c r="I367" s="12"/>
      <c r="J367" s="12"/>
      <c r="K367" s="12"/>
      <c r="L367" s="12"/>
      <c r="M367" s="12"/>
      <c r="N367" s="12"/>
      <c r="O367" s="12"/>
      <c r="P367" s="12"/>
      <c r="Q367" s="12"/>
    </row>
    <row r="368" spans="4:17" x14ac:dyDescent="0.35">
      <c r="D368" s="8"/>
      <c r="E368" s="8"/>
      <c r="F368" s="8"/>
      <c r="G368" s="8"/>
      <c r="H368" s="8"/>
      <c r="I368" s="12"/>
      <c r="J368" s="12"/>
      <c r="K368" s="12"/>
      <c r="L368" s="12"/>
      <c r="M368" s="12"/>
      <c r="N368" s="12"/>
      <c r="O368" s="12"/>
      <c r="P368" s="12"/>
      <c r="Q368" s="12"/>
    </row>
    <row r="369" spans="4:17" x14ac:dyDescent="0.35">
      <c r="D369" s="8"/>
      <c r="E369" s="8"/>
      <c r="F369" s="8"/>
      <c r="G369" s="8"/>
      <c r="H369" s="8"/>
      <c r="I369" s="12"/>
      <c r="J369" s="12"/>
      <c r="K369" s="12"/>
      <c r="L369" s="12"/>
      <c r="M369" s="12"/>
      <c r="N369" s="12"/>
      <c r="O369" s="12"/>
      <c r="P369" s="12"/>
      <c r="Q369" s="12"/>
    </row>
    <row r="370" spans="4:17" x14ac:dyDescent="0.35">
      <c r="D370" s="8"/>
      <c r="E370" s="8"/>
      <c r="F370" s="8"/>
      <c r="G370" s="8"/>
      <c r="H370" s="8"/>
      <c r="I370" s="12"/>
      <c r="J370" s="12"/>
      <c r="K370" s="12"/>
      <c r="L370" s="12"/>
      <c r="M370" s="12"/>
      <c r="N370" s="12"/>
      <c r="O370" s="12"/>
      <c r="P370" s="12"/>
      <c r="Q370" s="12"/>
    </row>
    <row r="371" spans="4:17" x14ac:dyDescent="0.35">
      <c r="D371" s="8"/>
      <c r="E371" s="8"/>
      <c r="F371" s="8"/>
      <c r="G371" s="8"/>
      <c r="H371" s="8"/>
      <c r="I371" s="12"/>
      <c r="J371" s="12"/>
      <c r="K371" s="12"/>
      <c r="L371" s="12"/>
      <c r="M371" s="12"/>
      <c r="N371" s="12"/>
      <c r="O371" s="12"/>
      <c r="P371" s="12"/>
      <c r="Q371" s="12"/>
    </row>
    <row r="372" spans="4:17" x14ac:dyDescent="0.35">
      <c r="D372" s="8"/>
      <c r="E372" s="8"/>
      <c r="F372" s="8"/>
      <c r="G372" s="8"/>
      <c r="H372" s="8"/>
      <c r="I372" s="12"/>
      <c r="J372" s="12"/>
      <c r="K372" s="12"/>
      <c r="L372" s="12"/>
      <c r="M372" s="12"/>
      <c r="N372" s="12"/>
      <c r="O372" s="12"/>
      <c r="P372" s="12"/>
      <c r="Q372" s="12"/>
    </row>
    <row r="373" spans="4:17" x14ac:dyDescent="0.35">
      <c r="D373" s="8"/>
      <c r="E373" s="8"/>
      <c r="F373" s="8"/>
      <c r="G373" s="8"/>
      <c r="H373" s="8"/>
      <c r="I373" s="12"/>
      <c r="J373" s="12"/>
      <c r="K373" s="12"/>
      <c r="L373" s="12"/>
      <c r="M373" s="12"/>
      <c r="N373" s="12"/>
      <c r="O373" s="12"/>
      <c r="P373" s="12"/>
      <c r="Q373" s="12"/>
    </row>
    <row r="374" spans="4:17" x14ac:dyDescent="0.35">
      <c r="D374" s="8"/>
      <c r="E374" s="8"/>
      <c r="F374" s="8"/>
      <c r="G374" s="8"/>
      <c r="H374" s="8"/>
      <c r="I374" s="12"/>
      <c r="J374" s="12"/>
      <c r="K374" s="12"/>
      <c r="L374" s="12"/>
      <c r="M374" s="12"/>
      <c r="N374" s="12"/>
      <c r="O374" s="12"/>
      <c r="P374" s="12"/>
      <c r="Q374" s="12"/>
    </row>
    <row r="375" spans="4:17" x14ac:dyDescent="0.35">
      <c r="D375" s="8"/>
      <c r="E375" s="8"/>
      <c r="F375" s="8"/>
      <c r="G375" s="8"/>
      <c r="H375" s="8"/>
      <c r="I375" s="12"/>
      <c r="J375" s="12"/>
      <c r="K375" s="12"/>
      <c r="L375" s="12"/>
      <c r="M375" s="12"/>
      <c r="N375" s="12"/>
      <c r="O375" s="12"/>
      <c r="P375" s="12"/>
      <c r="Q375" s="12"/>
    </row>
    <row r="376" spans="4:17" x14ac:dyDescent="0.35">
      <c r="D376" s="8"/>
      <c r="E376" s="8"/>
      <c r="F376" s="8"/>
      <c r="G376" s="8"/>
      <c r="H376" s="8"/>
      <c r="I376" s="12"/>
      <c r="J376" s="12"/>
      <c r="K376" s="12"/>
      <c r="L376" s="12"/>
      <c r="M376" s="12"/>
      <c r="N376" s="12"/>
      <c r="O376" s="12"/>
      <c r="P376" s="12"/>
      <c r="Q376" s="12"/>
    </row>
    <row r="377" spans="4:17" x14ac:dyDescent="0.35">
      <c r="D377" s="8"/>
      <c r="E377" s="8"/>
      <c r="F377" s="8"/>
      <c r="G377" s="8"/>
      <c r="H377" s="8"/>
      <c r="I377" s="12"/>
      <c r="J377" s="12"/>
      <c r="K377" s="12"/>
      <c r="L377" s="12"/>
      <c r="M377" s="12"/>
      <c r="N377" s="12"/>
      <c r="O377" s="12"/>
      <c r="P377" s="12"/>
      <c r="Q377" s="12"/>
    </row>
    <row r="378" spans="4:17" x14ac:dyDescent="0.35">
      <c r="D378" s="8"/>
      <c r="E378" s="8"/>
      <c r="F378" s="8"/>
      <c r="G378" s="8"/>
      <c r="H378" s="8"/>
      <c r="I378" s="12"/>
      <c r="J378" s="12"/>
      <c r="K378" s="12"/>
      <c r="L378" s="12"/>
      <c r="M378" s="12"/>
      <c r="N378" s="12"/>
      <c r="O378" s="12"/>
      <c r="P378" s="12"/>
      <c r="Q378" s="12"/>
    </row>
    <row r="379" spans="4:17" x14ac:dyDescent="0.35">
      <c r="D379" s="8"/>
      <c r="E379" s="8"/>
      <c r="F379" s="8"/>
      <c r="G379" s="8"/>
      <c r="H379" s="8"/>
      <c r="I379" s="12"/>
      <c r="J379" s="12"/>
      <c r="K379" s="12"/>
      <c r="L379" s="12"/>
      <c r="M379" s="12"/>
      <c r="N379" s="12"/>
      <c r="O379" s="12"/>
      <c r="P379" s="12"/>
      <c r="Q379" s="12"/>
    </row>
    <row r="380" spans="4:17" x14ac:dyDescent="0.35">
      <c r="D380" s="8"/>
      <c r="E380" s="8"/>
      <c r="F380" s="8"/>
      <c r="G380" s="8"/>
      <c r="H380" s="8"/>
      <c r="I380" s="12"/>
      <c r="J380" s="12"/>
      <c r="K380" s="12"/>
      <c r="L380" s="12"/>
      <c r="M380" s="12"/>
      <c r="N380" s="12"/>
      <c r="O380" s="12"/>
      <c r="P380" s="12"/>
      <c r="Q380" s="12"/>
    </row>
    <row r="381" spans="4:17" x14ac:dyDescent="0.35">
      <c r="D381" s="8"/>
      <c r="E381" s="8"/>
      <c r="F381" s="8"/>
      <c r="G381" s="8"/>
      <c r="H381" s="8"/>
      <c r="I381" s="12"/>
      <c r="J381" s="12"/>
      <c r="K381" s="12"/>
      <c r="L381" s="12"/>
      <c r="M381" s="12"/>
      <c r="N381" s="12"/>
      <c r="O381" s="12"/>
      <c r="P381" s="12"/>
      <c r="Q381" s="12"/>
    </row>
    <row r="382" spans="4:17" x14ac:dyDescent="0.35">
      <c r="D382" s="8"/>
      <c r="E382" s="8"/>
      <c r="F382" s="8"/>
      <c r="G382" s="8"/>
      <c r="H382" s="8"/>
      <c r="I382" s="12"/>
      <c r="J382" s="12"/>
      <c r="K382" s="12"/>
      <c r="L382" s="12"/>
      <c r="M382" s="12"/>
      <c r="N382" s="12"/>
      <c r="O382" s="12"/>
      <c r="P382" s="12"/>
      <c r="Q382" s="12"/>
    </row>
    <row r="383" spans="4:17" x14ac:dyDescent="0.35">
      <c r="D383" s="8"/>
      <c r="E383" s="8"/>
      <c r="F383" s="8"/>
      <c r="G383" s="8"/>
      <c r="H383" s="8"/>
      <c r="I383" s="12"/>
      <c r="J383" s="12"/>
      <c r="K383" s="12"/>
      <c r="L383" s="12"/>
      <c r="M383" s="12"/>
      <c r="N383" s="12"/>
      <c r="O383" s="12"/>
      <c r="P383" s="12"/>
      <c r="Q383" s="12"/>
    </row>
    <row r="384" spans="4:17" x14ac:dyDescent="0.35">
      <c r="D384" s="8"/>
      <c r="E384" s="8"/>
      <c r="F384" s="8"/>
      <c r="G384" s="8"/>
      <c r="H384" s="8"/>
      <c r="I384" s="12"/>
      <c r="J384" s="12"/>
      <c r="K384" s="12"/>
      <c r="L384" s="12"/>
      <c r="M384" s="12"/>
      <c r="N384" s="12"/>
      <c r="O384" s="12"/>
      <c r="P384" s="12"/>
      <c r="Q384" s="12"/>
    </row>
    <row r="385" spans="4:17" x14ac:dyDescent="0.35">
      <c r="D385" s="8"/>
      <c r="E385" s="8"/>
      <c r="F385" s="8"/>
      <c r="G385" s="8"/>
      <c r="H385" s="8"/>
      <c r="I385" s="12"/>
      <c r="J385" s="12"/>
      <c r="K385" s="12"/>
      <c r="L385" s="12"/>
      <c r="M385" s="12"/>
      <c r="N385" s="12"/>
      <c r="O385" s="12"/>
      <c r="P385" s="12"/>
      <c r="Q385" s="12"/>
    </row>
    <row r="386" spans="4:17" x14ac:dyDescent="0.35">
      <c r="D386" s="8"/>
      <c r="E386" s="8"/>
      <c r="F386" s="8"/>
      <c r="G386" s="8"/>
      <c r="H386" s="8"/>
      <c r="I386" s="12"/>
      <c r="J386" s="12"/>
      <c r="K386" s="12"/>
      <c r="L386" s="12"/>
      <c r="M386" s="12"/>
      <c r="N386" s="12"/>
      <c r="O386" s="12"/>
      <c r="P386" s="12"/>
      <c r="Q386" s="12"/>
    </row>
    <row r="387" spans="4:17" x14ac:dyDescent="0.35">
      <c r="D387" s="8"/>
      <c r="E387" s="8"/>
      <c r="F387" s="8"/>
      <c r="G387" s="8"/>
      <c r="H387" s="8"/>
      <c r="I387" s="12"/>
      <c r="J387" s="12"/>
      <c r="K387" s="12"/>
      <c r="L387" s="12"/>
      <c r="M387" s="12"/>
      <c r="N387" s="12"/>
      <c r="O387" s="12"/>
      <c r="P387" s="12"/>
      <c r="Q387" s="12"/>
    </row>
    <row r="388" spans="4:17" x14ac:dyDescent="0.35">
      <c r="D388" s="8"/>
      <c r="E388" s="8"/>
      <c r="F388" s="8"/>
      <c r="G388" s="8"/>
      <c r="H388" s="8"/>
      <c r="I388" s="12"/>
      <c r="J388" s="12"/>
      <c r="K388" s="12"/>
      <c r="L388" s="12"/>
      <c r="M388" s="12"/>
      <c r="N388" s="12"/>
      <c r="O388" s="12"/>
      <c r="P388" s="12"/>
      <c r="Q388" s="12"/>
    </row>
    <row r="389" spans="4:17" x14ac:dyDescent="0.35">
      <c r="D389" s="8"/>
      <c r="E389" s="8"/>
      <c r="F389" s="8"/>
      <c r="G389" s="8"/>
      <c r="H389" s="8"/>
      <c r="I389" s="12"/>
      <c r="J389" s="12"/>
      <c r="K389" s="12"/>
      <c r="L389" s="12"/>
      <c r="M389" s="12"/>
      <c r="N389" s="12"/>
      <c r="O389" s="12"/>
      <c r="P389" s="12"/>
      <c r="Q389" s="12"/>
    </row>
    <row r="390" spans="4:17" x14ac:dyDescent="0.35">
      <c r="D390" s="8"/>
      <c r="E390" s="8"/>
      <c r="F390" s="8"/>
      <c r="G390" s="8"/>
      <c r="H390" s="8"/>
      <c r="I390" s="12"/>
      <c r="J390" s="12"/>
      <c r="K390" s="12"/>
      <c r="L390" s="12"/>
      <c r="M390" s="12"/>
      <c r="N390" s="12"/>
      <c r="O390" s="12"/>
      <c r="P390" s="12"/>
      <c r="Q390" s="12"/>
    </row>
    <row r="391" spans="4:17" x14ac:dyDescent="0.35">
      <c r="D391" s="8"/>
      <c r="E391" s="8"/>
      <c r="F391" s="8"/>
      <c r="G391" s="8"/>
      <c r="H391" s="8"/>
      <c r="I391" s="12"/>
      <c r="J391" s="12"/>
      <c r="K391" s="12"/>
      <c r="L391" s="12"/>
      <c r="M391" s="12"/>
      <c r="N391" s="12"/>
      <c r="O391" s="12"/>
      <c r="P391" s="12"/>
      <c r="Q391" s="12"/>
    </row>
    <row r="392" spans="4:17" x14ac:dyDescent="0.35">
      <c r="D392" s="8"/>
      <c r="E392" s="8"/>
      <c r="F392" s="8"/>
      <c r="G392" s="8"/>
      <c r="H392" s="8"/>
      <c r="I392" s="12"/>
      <c r="J392" s="12"/>
      <c r="K392" s="12"/>
      <c r="L392" s="12"/>
      <c r="M392" s="12"/>
      <c r="N392" s="12"/>
      <c r="O392" s="12"/>
      <c r="P392" s="12"/>
      <c r="Q392" s="12"/>
    </row>
    <row r="393" spans="4:17" x14ac:dyDescent="0.35">
      <c r="D393" s="8"/>
      <c r="E393" s="8"/>
      <c r="F393" s="8"/>
      <c r="G393" s="8"/>
      <c r="H393" s="8"/>
      <c r="I393" s="12"/>
      <c r="J393" s="12"/>
      <c r="K393" s="12"/>
      <c r="L393" s="12"/>
      <c r="M393" s="12"/>
      <c r="N393" s="12"/>
      <c r="O393" s="12"/>
      <c r="P393" s="12"/>
      <c r="Q393" s="12"/>
    </row>
    <row r="394" spans="4:17" x14ac:dyDescent="0.35">
      <c r="D394" s="8"/>
      <c r="E394" s="8"/>
      <c r="F394" s="8"/>
      <c r="G394" s="8"/>
      <c r="H394" s="8"/>
      <c r="I394" s="12"/>
      <c r="J394" s="12"/>
      <c r="K394" s="12"/>
      <c r="L394" s="12"/>
      <c r="M394" s="12"/>
      <c r="N394" s="12"/>
      <c r="O394" s="12"/>
      <c r="P394" s="12"/>
      <c r="Q394" s="12"/>
    </row>
    <row r="395" spans="4:17" x14ac:dyDescent="0.35">
      <c r="D395" s="8"/>
      <c r="E395" s="8"/>
      <c r="F395" s="8"/>
      <c r="G395" s="8"/>
      <c r="H395" s="8"/>
      <c r="I395" s="12"/>
      <c r="J395" s="12"/>
      <c r="K395" s="12"/>
      <c r="L395" s="12"/>
      <c r="M395" s="12"/>
      <c r="N395" s="12"/>
      <c r="O395" s="12"/>
      <c r="P395" s="12"/>
      <c r="Q395" s="12"/>
    </row>
    <row r="396" spans="4:17" x14ac:dyDescent="0.35">
      <c r="D396" s="8"/>
      <c r="E396" s="8"/>
      <c r="F396" s="8"/>
      <c r="G396" s="8"/>
      <c r="H396" s="8"/>
      <c r="I396" s="12"/>
      <c r="J396" s="12"/>
      <c r="K396" s="12"/>
      <c r="L396" s="12"/>
      <c r="M396" s="12"/>
      <c r="N396" s="12"/>
      <c r="O396" s="12"/>
      <c r="P396" s="12"/>
      <c r="Q396" s="12"/>
    </row>
    <row r="397" spans="4:17" x14ac:dyDescent="0.35">
      <c r="D397" s="8"/>
      <c r="E397" s="8"/>
      <c r="F397" s="8"/>
      <c r="G397" s="8"/>
      <c r="H397" s="8"/>
      <c r="I397" s="12"/>
      <c r="J397" s="12"/>
      <c r="K397" s="12"/>
      <c r="L397" s="12"/>
      <c r="M397" s="12"/>
      <c r="N397" s="12"/>
      <c r="O397" s="12"/>
      <c r="P397" s="12"/>
      <c r="Q397" s="12"/>
    </row>
    <row r="398" spans="4:17" x14ac:dyDescent="0.35">
      <c r="D398" s="8"/>
      <c r="E398" s="8"/>
      <c r="F398" s="8"/>
      <c r="G398" s="8"/>
      <c r="H398" s="8"/>
      <c r="I398" s="12"/>
      <c r="J398" s="12"/>
      <c r="K398" s="12"/>
      <c r="L398" s="12"/>
      <c r="M398" s="12"/>
      <c r="N398" s="12"/>
      <c r="O398" s="12"/>
      <c r="P398" s="12"/>
      <c r="Q398" s="12"/>
    </row>
    <row r="399" spans="4:17" x14ac:dyDescent="0.35">
      <c r="D399" s="8"/>
      <c r="E399" s="8"/>
      <c r="F399" s="8"/>
      <c r="G399" s="8"/>
      <c r="H399" s="8"/>
      <c r="I399" s="12"/>
      <c r="J399" s="12"/>
      <c r="K399" s="12"/>
      <c r="L399" s="12"/>
      <c r="M399" s="12"/>
      <c r="N399" s="12"/>
      <c r="O399" s="12"/>
      <c r="P399" s="12"/>
      <c r="Q399" s="12"/>
    </row>
    <row r="400" spans="4:17" x14ac:dyDescent="0.35">
      <c r="D400" s="8"/>
      <c r="E400" s="8"/>
      <c r="F400" s="8"/>
      <c r="G400" s="8"/>
      <c r="H400" s="8"/>
      <c r="I400" s="12"/>
      <c r="J400" s="12"/>
      <c r="K400" s="12"/>
      <c r="L400" s="12"/>
      <c r="M400" s="12"/>
      <c r="N400" s="12"/>
      <c r="O400" s="12"/>
      <c r="P400" s="12"/>
      <c r="Q400" s="12"/>
    </row>
    <row r="401" spans="4:17" x14ac:dyDescent="0.35">
      <c r="D401" s="8"/>
      <c r="E401" s="8"/>
      <c r="F401" s="8"/>
      <c r="G401" s="8"/>
      <c r="H401" s="8"/>
      <c r="I401" s="12"/>
      <c r="J401" s="12"/>
      <c r="K401" s="12"/>
      <c r="L401" s="12"/>
      <c r="M401" s="12"/>
      <c r="N401" s="12"/>
      <c r="O401" s="12"/>
      <c r="P401" s="12"/>
      <c r="Q401" s="12"/>
    </row>
    <row r="402" spans="4:17" x14ac:dyDescent="0.35">
      <c r="D402" s="8"/>
      <c r="E402" s="8"/>
      <c r="F402" s="8"/>
      <c r="G402" s="8"/>
      <c r="H402" s="8"/>
      <c r="I402" s="12"/>
      <c r="J402" s="12"/>
      <c r="K402" s="12"/>
      <c r="L402" s="12"/>
      <c r="M402" s="12"/>
      <c r="N402" s="12"/>
      <c r="O402" s="12"/>
      <c r="P402" s="12"/>
      <c r="Q402" s="12"/>
    </row>
    <row r="403" spans="4:17" x14ac:dyDescent="0.35">
      <c r="D403" s="8"/>
      <c r="E403" s="8"/>
      <c r="F403" s="8"/>
      <c r="G403" s="8"/>
      <c r="H403" s="8"/>
      <c r="I403" s="12"/>
      <c r="J403" s="12"/>
      <c r="K403" s="12"/>
      <c r="L403" s="12"/>
      <c r="M403" s="12"/>
      <c r="N403" s="12"/>
      <c r="O403" s="12"/>
      <c r="P403" s="12"/>
      <c r="Q403" s="12"/>
    </row>
    <row r="404" spans="4:17" x14ac:dyDescent="0.35">
      <c r="D404" s="8"/>
      <c r="E404" s="8"/>
      <c r="F404" s="8"/>
      <c r="G404" s="8"/>
      <c r="H404" s="8"/>
      <c r="I404" s="12"/>
      <c r="J404" s="12"/>
      <c r="K404" s="12"/>
      <c r="L404" s="12"/>
      <c r="M404" s="12"/>
      <c r="N404" s="12"/>
      <c r="O404" s="12"/>
      <c r="P404" s="12"/>
      <c r="Q404" s="12"/>
    </row>
    <row r="405" spans="4:17" x14ac:dyDescent="0.35">
      <c r="D405" s="8"/>
      <c r="E405" s="8"/>
      <c r="F405" s="8"/>
      <c r="G405" s="8"/>
      <c r="H405" s="8"/>
      <c r="I405" s="12"/>
      <c r="J405" s="12"/>
      <c r="K405" s="12"/>
      <c r="L405" s="12"/>
      <c r="M405" s="12"/>
      <c r="N405" s="12"/>
      <c r="O405" s="12"/>
      <c r="P405" s="12"/>
      <c r="Q405" s="12"/>
    </row>
    <row r="406" spans="4:17" x14ac:dyDescent="0.35">
      <c r="D406" s="8"/>
      <c r="E406" s="8"/>
      <c r="F406" s="8"/>
      <c r="G406" s="8"/>
      <c r="H406" s="8"/>
      <c r="I406" s="12"/>
      <c r="J406" s="12"/>
      <c r="K406" s="12"/>
      <c r="L406" s="12"/>
      <c r="M406" s="12"/>
      <c r="N406" s="12"/>
      <c r="O406" s="12"/>
      <c r="P406" s="12"/>
      <c r="Q406" s="12"/>
    </row>
    <row r="407" spans="4:17" x14ac:dyDescent="0.35">
      <c r="D407" s="8"/>
      <c r="E407" s="8"/>
      <c r="F407" s="8"/>
      <c r="G407" s="8"/>
      <c r="H407" s="8"/>
      <c r="I407" s="12"/>
      <c r="J407" s="12"/>
      <c r="K407" s="12"/>
      <c r="L407" s="12"/>
      <c r="M407" s="12"/>
      <c r="N407" s="12"/>
      <c r="O407" s="12"/>
      <c r="P407" s="12"/>
      <c r="Q407" s="12"/>
    </row>
    <row r="408" spans="4:17" x14ac:dyDescent="0.35">
      <c r="D408" s="8"/>
      <c r="E408" s="8"/>
      <c r="F408" s="8"/>
      <c r="G408" s="8"/>
      <c r="H408" s="8"/>
      <c r="I408" s="12"/>
      <c r="J408" s="12"/>
      <c r="K408" s="12"/>
      <c r="L408" s="12"/>
      <c r="M408" s="12"/>
      <c r="N408" s="12"/>
      <c r="O408" s="12"/>
      <c r="P408" s="12"/>
      <c r="Q408" s="12"/>
    </row>
    <row r="409" spans="4:17" x14ac:dyDescent="0.35">
      <c r="D409" s="8"/>
      <c r="E409" s="8"/>
      <c r="F409" s="8"/>
      <c r="G409" s="8"/>
      <c r="H409" s="8"/>
      <c r="I409" s="12"/>
      <c r="J409" s="12"/>
      <c r="K409" s="12"/>
      <c r="L409" s="12"/>
      <c r="M409" s="12"/>
      <c r="N409" s="12"/>
      <c r="O409" s="12"/>
      <c r="P409" s="12"/>
      <c r="Q409" s="12"/>
    </row>
    <row r="410" spans="4:17" x14ac:dyDescent="0.35">
      <c r="D410" s="8"/>
      <c r="E410" s="8"/>
      <c r="F410" s="8"/>
      <c r="G410" s="8"/>
      <c r="H410" s="8"/>
      <c r="I410" s="12"/>
      <c r="J410" s="12"/>
      <c r="K410" s="12"/>
      <c r="L410" s="12"/>
      <c r="M410" s="12"/>
      <c r="N410" s="12"/>
      <c r="O410" s="12"/>
      <c r="P410" s="12"/>
      <c r="Q410" s="12"/>
    </row>
    <row r="411" spans="4:17" x14ac:dyDescent="0.35">
      <c r="D411" s="8"/>
      <c r="E411" s="8"/>
      <c r="F411" s="8"/>
      <c r="G411" s="8"/>
      <c r="H411" s="8"/>
      <c r="I411" s="12"/>
      <c r="J411" s="12"/>
      <c r="K411" s="12"/>
      <c r="L411" s="12"/>
      <c r="M411" s="12"/>
      <c r="N411" s="12"/>
      <c r="O411" s="12"/>
      <c r="P411" s="12"/>
      <c r="Q411" s="12"/>
    </row>
    <row r="412" spans="4:17" x14ac:dyDescent="0.35">
      <c r="D412" s="8"/>
      <c r="E412" s="8"/>
      <c r="F412" s="8"/>
      <c r="G412" s="8"/>
      <c r="H412" s="8"/>
      <c r="I412" s="12"/>
      <c r="J412" s="12"/>
      <c r="K412" s="12"/>
      <c r="L412" s="12"/>
      <c r="M412" s="12"/>
      <c r="N412" s="12"/>
      <c r="O412" s="12"/>
      <c r="P412" s="12"/>
      <c r="Q412" s="12"/>
    </row>
    <row r="413" spans="4:17" x14ac:dyDescent="0.35">
      <c r="D413" s="8"/>
      <c r="E413" s="8"/>
      <c r="F413" s="8"/>
      <c r="G413" s="8"/>
      <c r="H413" s="8"/>
      <c r="I413" s="12"/>
      <c r="J413" s="12"/>
      <c r="K413" s="12"/>
      <c r="L413" s="12"/>
      <c r="M413" s="12"/>
      <c r="N413" s="12"/>
      <c r="O413" s="12"/>
      <c r="P413" s="12"/>
      <c r="Q413" s="12"/>
    </row>
    <row r="414" spans="4:17" x14ac:dyDescent="0.35">
      <c r="D414" s="8"/>
      <c r="E414" s="8"/>
      <c r="F414" s="8"/>
      <c r="G414" s="8"/>
      <c r="H414" s="8"/>
      <c r="I414" s="12"/>
      <c r="J414" s="12"/>
      <c r="K414" s="12"/>
      <c r="L414" s="12"/>
      <c r="M414" s="12"/>
      <c r="N414" s="12"/>
      <c r="O414" s="12"/>
      <c r="P414" s="12"/>
      <c r="Q414" s="12"/>
    </row>
    <row r="415" spans="4:17" x14ac:dyDescent="0.35">
      <c r="D415" s="8"/>
      <c r="E415" s="8"/>
      <c r="F415" s="8"/>
      <c r="G415" s="8"/>
      <c r="H415" s="8"/>
      <c r="I415" s="12"/>
      <c r="J415" s="12"/>
      <c r="K415" s="12"/>
      <c r="L415" s="12"/>
      <c r="M415" s="12"/>
      <c r="N415" s="12"/>
      <c r="O415" s="12"/>
      <c r="P415" s="12"/>
      <c r="Q415" s="12"/>
    </row>
    <row r="416" spans="4:17" x14ac:dyDescent="0.35">
      <c r="D416" s="8"/>
      <c r="E416" s="8"/>
      <c r="F416" s="8"/>
      <c r="G416" s="8"/>
      <c r="H416" s="8"/>
      <c r="I416" s="12"/>
      <c r="J416" s="12"/>
      <c r="K416" s="12"/>
      <c r="L416" s="12"/>
      <c r="M416" s="12"/>
      <c r="N416" s="12"/>
      <c r="O416" s="12"/>
      <c r="P416" s="12"/>
      <c r="Q416" s="12"/>
    </row>
    <row r="417" spans="4:17" x14ac:dyDescent="0.35">
      <c r="D417" s="8"/>
      <c r="E417" s="8"/>
      <c r="F417" s="8"/>
      <c r="G417" s="8"/>
      <c r="H417" s="8"/>
      <c r="I417" s="12"/>
      <c r="J417" s="12"/>
      <c r="K417" s="12"/>
      <c r="L417" s="12"/>
      <c r="M417" s="12"/>
      <c r="N417" s="12"/>
      <c r="O417" s="12"/>
      <c r="P417" s="12"/>
      <c r="Q417" s="12"/>
    </row>
    <row r="418" spans="4:17" x14ac:dyDescent="0.35">
      <c r="D418" s="8"/>
      <c r="E418" s="8"/>
      <c r="F418" s="8"/>
      <c r="G418" s="8"/>
      <c r="H418" s="8"/>
      <c r="I418" s="12"/>
      <c r="J418" s="12"/>
      <c r="K418" s="12"/>
      <c r="L418" s="12"/>
      <c r="M418" s="12"/>
      <c r="N418" s="12"/>
      <c r="O418" s="12"/>
      <c r="P418" s="12"/>
      <c r="Q418" s="12"/>
    </row>
    <row r="419" spans="4:17" x14ac:dyDescent="0.35">
      <c r="D419" s="8"/>
      <c r="E419" s="8"/>
      <c r="F419" s="8"/>
      <c r="G419" s="8"/>
      <c r="H419" s="8"/>
      <c r="I419" s="12"/>
      <c r="J419" s="12"/>
      <c r="K419" s="12"/>
      <c r="L419" s="12"/>
      <c r="M419" s="12"/>
      <c r="N419" s="12"/>
      <c r="O419" s="12"/>
      <c r="P419" s="12"/>
      <c r="Q419" s="12"/>
    </row>
    <row r="420" spans="4:17" x14ac:dyDescent="0.35">
      <c r="D420" s="8"/>
      <c r="E420" s="8"/>
      <c r="F420" s="8"/>
      <c r="G420" s="8"/>
      <c r="H420" s="8"/>
      <c r="I420" s="12"/>
      <c r="J420" s="12"/>
      <c r="K420" s="12"/>
      <c r="L420" s="12"/>
      <c r="M420" s="12"/>
      <c r="N420" s="12"/>
      <c r="O420" s="12"/>
      <c r="P420" s="12"/>
      <c r="Q420" s="12"/>
    </row>
    <row r="421" spans="4:17" x14ac:dyDescent="0.35">
      <c r="D421" s="8"/>
      <c r="E421" s="8"/>
      <c r="F421" s="8"/>
      <c r="G421" s="8"/>
      <c r="H421" s="8"/>
      <c r="I421" s="12"/>
      <c r="J421" s="12"/>
      <c r="K421" s="12"/>
      <c r="L421" s="12"/>
      <c r="M421" s="12"/>
      <c r="N421" s="12"/>
      <c r="O421" s="12"/>
      <c r="P421" s="12"/>
      <c r="Q421" s="12"/>
    </row>
    <row r="422" spans="4:17" x14ac:dyDescent="0.35">
      <c r="D422" s="8"/>
      <c r="E422" s="8"/>
      <c r="F422" s="8"/>
      <c r="G422" s="8"/>
      <c r="H422" s="8"/>
      <c r="I422" s="12"/>
      <c r="J422" s="12"/>
      <c r="K422" s="12"/>
      <c r="L422" s="12"/>
      <c r="M422" s="12"/>
      <c r="N422" s="12"/>
      <c r="O422" s="12"/>
      <c r="P422" s="12"/>
      <c r="Q422" s="12"/>
    </row>
    <row r="423" spans="4:17" x14ac:dyDescent="0.35">
      <c r="D423" s="8"/>
      <c r="E423" s="8"/>
      <c r="F423" s="8"/>
      <c r="G423" s="8"/>
      <c r="H423" s="8"/>
      <c r="I423" s="12"/>
      <c r="J423" s="12"/>
      <c r="K423" s="12"/>
      <c r="L423" s="12"/>
      <c r="M423" s="12"/>
      <c r="N423" s="12"/>
      <c r="O423" s="12"/>
      <c r="P423" s="12"/>
      <c r="Q423" s="12"/>
    </row>
    <row r="424" spans="4:17" x14ac:dyDescent="0.35">
      <c r="D424" s="8"/>
      <c r="E424" s="8"/>
      <c r="F424" s="8"/>
      <c r="G424" s="8"/>
      <c r="H424" s="8"/>
      <c r="I424" s="12"/>
      <c r="J424" s="12"/>
      <c r="K424" s="12"/>
      <c r="L424" s="12"/>
      <c r="M424" s="12"/>
      <c r="N424" s="12"/>
      <c r="O424" s="12"/>
      <c r="P424" s="12"/>
      <c r="Q424" s="12"/>
    </row>
    <row r="425" spans="4:17" x14ac:dyDescent="0.35">
      <c r="D425" s="8"/>
      <c r="E425" s="8"/>
      <c r="F425" s="8"/>
      <c r="G425" s="8"/>
      <c r="H425" s="8"/>
      <c r="I425" s="12"/>
      <c r="J425" s="12"/>
      <c r="K425" s="12"/>
      <c r="L425" s="12"/>
      <c r="M425" s="12"/>
      <c r="N425" s="12"/>
      <c r="O425" s="12"/>
      <c r="P425" s="12"/>
      <c r="Q425" s="12"/>
    </row>
    <row r="426" spans="4:17" x14ac:dyDescent="0.35">
      <c r="D426" s="8"/>
      <c r="E426" s="8"/>
      <c r="F426" s="8"/>
      <c r="G426" s="8"/>
      <c r="H426" s="8"/>
      <c r="I426" s="12"/>
      <c r="J426" s="12"/>
      <c r="K426" s="12"/>
      <c r="L426" s="12"/>
      <c r="M426" s="12"/>
      <c r="N426" s="12"/>
      <c r="O426" s="12"/>
      <c r="P426" s="12"/>
      <c r="Q426" s="12"/>
    </row>
    <row r="427" spans="4:17" x14ac:dyDescent="0.35">
      <c r="D427" s="8"/>
      <c r="E427" s="8"/>
      <c r="F427" s="8"/>
      <c r="G427" s="8"/>
      <c r="H427" s="8"/>
      <c r="I427" s="12"/>
      <c r="J427" s="12"/>
      <c r="K427" s="12"/>
      <c r="L427" s="12"/>
      <c r="M427" s="12"/>
      <c r="N427" s="12"/>
      <c r="O427" s="12"/>
      <c r="P427" s="12"/>
      <c r="Q427" s="12"/>
    </row>
    <row r="428" spans="4:17" x14ac:dyDescent="0.35">
      <c r="D428" s="8"/>
      <c r="E428" s="8"/>
      <c r="F428" s="8"/>
      <c r="G428" s="8"/>
      <c r="H428" s="8"/>
      <c r="I428" s="12"/>
      <c r="J428" s="12"/>
      <c r="K428" s="12"/>
      <c r="L428" s="12"/>
      <c r="M428" s="12"/>
      <c r="N428" s="12"/>
      <c r="O428" s="12"/>
      <c r="P428" s="12"/>
      <c r="Q428" s="12"/>
    </row>
    <row r="429" spans="4:17" x14ac:dyDescent="0.35">
      <c r="D429" s="8"/>
      <c r="E429" s="8"/>
      <c r="F429" s="8"/>
      <c r="G429" s="8"/>
      <c r="H429" s="8"/>
      <c r="I429" s="12"/>
      <c r="J429" s="12"/>
      <c r="K429" s="12"/>
      <c r="L429" s="12"/>
      <c r="M429" s="12"/>
      <c r="N429" s="12"/>
      <c r="O429" s="12"/>
      <c r="P429" s="12"/>
      <c r="Q429" s="12"/>
    </row>
    <row r="430" spans="4:17" x14ac:dyDescent="0.35">
      <c r="D430" s="8"/>
      <c r="E430" s="8"/>
      <c r="F430" s="8"/>
      <c r="G430" s="8"/>
      <c r="H430" s="8"/>
      <c r="I430" s="12"/>
      <c r="J430" s="12"/>
      <c r="K430" s="12"/>
      <c r="L430" s="12"/>
      <c r="M430" s="12"/>
      <c r="N430" s="12"/>
      <c r="O430" s="12"/>
      <c r="P430" s="12"/>
      <c r="Q430" s="12"/>
    </row>
    <row r="431" spans="4:17" x14ac:dyDescent="0.35">
      <c r="D431" s="8"/>
      <c r="E431" s="8"/>
      <c r="F431" s="8"/>
      <c r="G431" s="8"/>
      <c r="H431" s="8"/>
      <c r="I431" s="12"/>
      <c r="J431" s="12"/>
      <c r="K431" s="12"/>
      <c r="L431" s="12"/>
      <c r="M431" s="12"/>
      <c r="N431" s="12"/>
      <c r="O431" s="12"/>
      <c r="P431" s="12"/>
      <c r="Q431" s="12"/>
    </row>
    <row r="432" spans="4:17" x14ac:dyDescent="0.35">
      <c r="D432" s="8"/>
      <c r="E432" s="8"/>
      <c r="F432" s="8"/>
      <c r="G432" s="8"/>
      <c r="H432" s="8"/>
      <c r="I432" s="12"/>
      <c r="J432" s="12"/>
      <c r="K432" s="12"/>
      <c r="L432" s="12"/>
      <c r="M432" s="12"/>
      <c r="N432" s="12"/>
      <c r="O432" s="12"/>
      <c r="P432" s="12"/>
      <c r="Q432" s="12"/>
    </row>
    <row r="433" spans="4:17" x14ac:dyDescent="0.35">
      <c r="D433" s="8"/>
      <c r="E433" s="8"/>
      <c r="F433" s="8"/>
      <c r="G433" s="8"/>
      <c r="H433" s="8"/>
      <c r="I433" s="12"/>
      <c r="J433" s="12"/>
      <c r="K433" s="12"/>
      <c r="L433" s="12"/>
      <c r="M433" s="12"/>
      <c r="N433" s="12"/>
      <c r="O433" s="12"/>
      <c r="P433" s="12"/>
      <c r="Q433" s="12"/>
    </row>
    <row r="434" spans="4:17" x14ac:dyDescent="0.35">
      <c r="D434" s="8"/>
      <c r="E434" s="8"/>
      <c r="F434" s="8"/>
      <c r="G434" s="8"/>
      <c r="H434" s="8"/>
      <c r="I434" s="12"/>
      <c r="J434" s="12"/>
      <c r="K434" s="12"/>
      <c r="L434" s="12"/>
      <c r="M434" s="12"/>
      <c r="N434" s="12"/>
      <c r="O434" s="12"/>
      <c r="P434" s="12"/>
      <c r="Q434" s="12"/>
    </row>
    <row r="435" spans="4:17" x14ac:dyDescent="0.35">
      <c r="D435" s="8"/>
      <c r="E435" s="8"/>
      <c r="F435" s="8"/>
      <c r="G435" s="8"/>
      <c r="H435" s="8"/>
      <c r="I435" s="12"/>
      <c r="J435" s="12"/>
      <c r="K435" s="12"/>
      <c r="L435" s="12"/>
      <c r="M435" s="12"/>
      <c r="N435" s="12"/>
      <c r="O435" s="12"/>
      <c r="P435" s="12"/>
      <c r="Q435" s="12"/>
    </row>
    <row r="436" spans="4:17" x14ac:dyDescent="0.35">
      <c r="D436" s="8"/>
      <c r="E436" s="8"/>
      <c r="F436" s="8"/>
      <c r="G436" s="8"/>
      <c r="H436" s="8"/>
      <c r="I436" s="12"/>
      <c r="J436" s="12"/>
      <c r="K436" s="12"/>
      <c r="L436" s="12"/>
      <c r="M436" s="12"/>
      <c r="N436" s="12"/>
      <c r="O436" s="12"/>
      <c r="P436" s="12"/>
      <c r="Q436" s="12"/>
    </row>
    <row r="437" spans="4:17" x14ac:dyDescent="0.35">
      <c r="D437" s="8"/>
      <c r="E437" s="8"/>
      <c r="F437" s="8"/>
      <c r="G437" s="8"/>
      <c r="H437" s="8"/>
      <c r="I437" s="12"/>
      <c r="J437" s="12"/>
      <c r="K437" s="12"/>
      <c r="L437" s="12"/>
      <c r="M437" s="12"/>
      <c r="N437" s="12"/>
      <c r="O437" s="12"/>
      <c r="P437" s="12"/>
      <c r="Q437" s="12"/>
    </row>
    <row r="438" spans="4:17" x14ac:dyDescent="0.35">
      <c r="D438" s="8"/>
      <c r="E438" s="8"/>
      <c r="F438" s="8"/>
      <c r="G438" s="8"/>
      <c r="H438" s="8"/>
      <c r="I438" s="12"/>
      <c r="J438" s="12"/>
      <c r="K438" s="12"/>
      <c r="L438" s="12"/>
      <c r="M438" s="12"/>
      <c r="N438" s="12"/>
      <c r="O438" s="12"/>
      <c r="P438" s="12"/>
      <c r="Q438" s="12"/>
    </row>
    <row r="439" spans="4:17" x14ac:dyDescent="0.35">
      <c r="D439" s="8"/>
      <c r="E439" s="8"/>
      <c r="F439" s="8"/>
      <c r="G439" s="8"/>
      <c r="H439" s="8"/>
      <c r="I439" s="12"/>
      <c r="J439" s="12"/>
      <c r="K439" s="12"/>
      <c r="L439" s="12"/>
      <c r="M439" s="12"/>
      <c r="N439" s="12"/>
      <c r="O439" s="12"/>
      <c r="P439" s="12"/>
      <c r="Q439" s="12"/>
    </row>
    <row r="440" spans="4:17" x14ac:dyDescent="0.35">
      <c r="D440" s="8"/>
      <c r="E440" s="8"/>
      <c r="F440" s="8"/>
      <c r="G440" s="8"/>
      <c r="H440" s="8"/>
      <c r="I440" s="12"/>
      <c r="J440" s="12"/>
      <c r="K440" s="12"/>
      <c r="L440" s="12"/>
      <c r="M440" s="12"/>
      <c r="N440" s="12"/>
      <c r="O440" s="12"/>
      <c r="P440" s="12"/>
      <c r="Q440" s="12"/>
    </row>
    <row r="441" spans="4:17" x14ac:dyDescent="0.35">
      <c r="D441" s="8"/>
      <c r="E441" s="8"/>
      <c r="F441" s="8"/>
      <c r="G441" s="8"/>
      <c r="H441" s="8"/>
      <c r="I441" s="12"/>
      <c r="J441" s="12"/>
      <c r="K441" s="12"/>
      <c r="L441" s="12"/>
      <c r="M441" s="12"/>
      <c r="N441" s="12"/>
      <c r="O441" s="12"/>
      <c r="P441" s="12"/>
      <c r="Q441" s="12"/>
    </row>
    <row r="442" spans="4:17" x14ac:dyDescent="0.35">
      <c r="D442" s="8"/>
      <c r="E442" s="8"/>
      <c r="F442" s="8"/>
      <c r="G442" s="8"/>
      <c r="H442" s="8"/>
      <c r="I442" s="12"/>
      <c r="J442" s="12"/>
      <c r="K442" s="12"/>
      <c r="L442" s="12"/>
      <c r="M442" s="12"/>
      <c r="N442" s="12"/>
      <c r="O442" s="12"/>
      <c r="P442" s="12"/>
      <c r="Q442" s="12"/>
    </row>
    <row r="443" spans="4:17" x14ac:dyDescent="0.35">
      <c r="D443" s="8"/>
      <c r="E443" s="8"/>
      <c r="F443" s="8"/>
      <c r="G443" s="8"/>
      <c r="H443" s="8"/>
      <c r="I443" s="12"/>
      <c r="J443" s="12"/>
      <c r="K443" s="12"/>
      <c r="L443" s="12"/>
      <c r="M443" s="12"/>
      <c r="N443" s="12"/>
      <c r="O443" s="12"/>
      <c r="P443" s="12"/>
      <c r="Q443" s="12"/>
    </row>
    <row r="444" spans="4:17" x14ac:dyDescent="0.35">
      <c r="D444" s="8"/>
      <c r="E444" s="8"/>
      <c r="F444" s="8"/>
      <c r="G444" s="8"/>
      <c r="H444" s="8"/>
      <c r="I444" s="12"/>
      <c r="J444" s="12"/>
      <c r="K444" s="12"/>
      <c r="L444" s="12"/>
      <c r="M444" s="12"/>
      <c r="N444" s="12"/>
      <c r="O444" s="12"/>
      <c r="P444" s="12"/>
      <c r="Q444" s="12"/>
    </row>
    <row r="445" spans="4:17" x14ac:dyDescent="0.35">
      <c r="D445" s="8"/>
      <c r="E445" s="8"/>
      <c r="F445" s="8"/>
      <c r="G445" s="8"/>
      <c r="H445" s="8"/>
      <c r="I445" s="12"/>
      <c r="J445" s="12"/>
      <c r="K445" s="12"/>
      <c r="L445" s="12"/>
      <c r="M445" s="12"/>
      <c r="N445" s="12"/>
      <c r="O445" s="12"/>
      <c r="P445" s="12"/>
      <c r="Q445" s="12"/>
    </row>
    <row r="446" spans="4:17" x14ac:dyDescent="0.35">
      <c r="D446" s="8"/>
      <c r="E446" s="8"/>
      <c r="F446" s="8"/>
      <c r="G446" s="8"/>
      <c r="H446" s="8"/>
      <c r="I446" s="12"/>
      <c r="J446" s="12"/>
      <c r="K446" s="12"/>
      <c r="L446" s="12"/>
      <c r="M446" s="12"/>
      <c r="N446" s="12"/>
      <c r="O446" s="12"/>
      <c r="P446" s="12"/>
      <c r="Q446" s="12"/>
    </row>
    <row r="447" spans="4:17" x14ac:dyDescent="0.35">
      <c r="D447" s="8"/>
      <c r="E447" s="8"/>
      <c r="F447" s="8"/>
      <c r="G447" s="8"/>
      <c r="H447" s="8"/>
      <c r="I447" s="12"/>
      <c r="J447" s="12"/>
      <c r="K447" s="12"/>
      <c r="L447" s="12"/>
      <c r="M447" s="12"/>
      <c r="N447" s="12"/>
      <c r="O447" s="12"/>
      <c r="P447" s="12"/>
      <c r="Q447" s="12"/>
    </row>
    <row r="448" spans="4:17" x14ac:dyDescent="0.35">
      <c r="D448" s="8"/>
      <c r="E448" s="8"/>
      <c r="F448" s="8"/>
      <c r="G448" s="8"/>
      <c r="H448" s="8"/>
      <c r="I448" s="12"/>
      <c r="J448" s="12"/>
      <c r="K448" s="12"/>
      <c r="L448" s="12"/>
      <c r="M448" s="12"/>
      <c r="N448" s="12"/>
      <c r="O448" s="12"/>
      <c r="P448" s="12"/>
      <c r="Q448" s="12"/>
    </row>
    <row r="449" spans="4:17" x14ac:dyDescent="0.35">
      <c r="D449" s="8"/>
      <c r="E449" s="8"/>
      <c r="F449" s="8"/>
      <c r="G449" s="8"/>
      <c r="H449" s="8"/>
      <c r="I449" s="12"/>
      <c r="J449" s="12"/>
      <c r="K449" s="12"/>
      <c r="L449" s="12"/>
      <c r="M449" s="12"/>
      <c r="N449" s="12"/>
      <c r="O449" s="12"/>
      <c r="P449" s="12"/>
      <c r="Q449" s="12"/>
    </row>
    <row r="450" spans="4:17" x14ac:dyDescent="0.35">
      <c r="D450" s="8"/>
      <c r="E450" s="8"/>
      <c r="F450" s="8"/>
      <c r="G450" s="8"/>
      <c r="H450" s="8"/>
      <c r="I450" s="12"/>
      <c r="J450" s="12"/>
      <c r="K450" s="12"/>
      <c r="L450" s="12"/>
      <c r="M450" s="12"/>
      <c r="N450" s="12"/>
      <c r="O450" s="12"/>
      <c r="P450" s="12"/>
      <c r="Q450" s="12"/>
    </row>
    <row r="451" spans="4:17" x14ac:dyDescent="0.35">
      <c r="D451" s="8"/>
      <c r="E451" s="8"/>
      <c r="F451" s="8"/>
      <c r="G451" s="8"/>
      <c r="H451" s="8"/>
      <c r="I451" s="12"/>
      <c r="J451" s="12"/>
      <c r="K451" s="12"/>
      <c r="L451" s="12"/>
      <c r="M451" s="12"/>
      <c r="N451" s="12"/>
      <c r="O451" s="12"/>
      <c r="P451" s="12"/>
      <c r="Q451" s="12"/>
    </row>
    <row r="452" spans="4:17" x14ac:dyDescent="0.35">
      <c r="D452" s="8"/>
      <c r="E452" s="8"/>
      <c r="F452" s="8"/>
      <c r="G452" s="8"/>
      <c r="H452" s="8"/>
      <c r="I452" s="12"/>
      <c r="J452" s="12"/>
      <c r="K452" s="12"/>
      <c r="L452" s="12"/>
      <c r="M452" s="12"/>
      <c r="N452" s="12"/>
      <c r="O452" s="12"/>
      <c r="P452" s="12"/>
      <c r="Q452" s="12"/>
    </row>
    <row r="453" spans="4:17" x14ac:dyDescent="0.35">
      <c r="D453" s="8"/>
      <c r="E453" s="8"/>
      <c r="F453" s="8"/>
      <c r="G453" s="8"/>
      <c r="H453" s="8"/>
      <c r="I453" s="12"/>
      <c r="J453" s="12"/>
      <c r="K453" s="12"/>
      <c r="L453" s="12"/>
      <c r="M453" s="12"/>
      <c r="N453" s="12"/>
      <c r="O453" s="12"/>
      <c r="P453" s="12"/>
      <c r="Q453" s="12"/>
    </row>
    <row r="454" spans="4:17" x14ac:dyDescent="0.35">
      <c r="D454" s="8"/>
      <c r="E454" s="8"/>
      <c r="F454" s="8"/>
      <c r="G454" s="8"/>
      <c r="H454" s="8"/>
      <c r="I454" s="12"/>
      <c r="J454" s="12"/>
      <c r="K454" s="12"/>
      <c r="L454" s="12"/>
      <c r="M454" s="12"/>
      <c r="N454" s="12"/>
      <c r="O454" s="12"/>
      <c r="P454" s="12"/>
      <c r="Q454" s="12"/>
    </row>
    <row r="455" spans="4:17" x14ac:dyDescent="0.35">
      <c r="D455" s="8"/>
      <c r="E455" s="8"/>
      <c r="F455" s="8"/>
      <c r="G455" s="8"/>
      <c r="H455" s="8"/>
      <c r="I455" s="12"/>
      <c r="J455" s="12"/>
      <c r="K455" s="12"/>
      <c r="L455" s="12"/>
      <c r="M455" s="12"/>
      <c r="N455" s="12"/>
      <c r="O455" s="12"/>
      <c r="P455" s="12"/>
      <c r="Q455" s="12"/>
    </row>
    <row r="456" spans="4:17" x14ac:dyDescent="0.35">
      <c r="D456" s="8"/>
      <c r="E456" s="8"/>
      <c r="F456" s="8"/>
      <c r="G456" s="8"/>
      <c r="H456" s="8"/>
      <c r="I456" s="12"/>
      <c r="J456" s="12"/>
      <c r="K456" s="12"/>
      <c r="L456" s="12"/>
      <c r="M456" s="12"/>
      <c r="N456" s="12"/>
      <c r="O456" s="12"/>
      <c r="P456" s="12"/>
      <c r="Q456" s="12"/>
    </row>
    <row r="457" spans="4:17" x14ac:dyDescent="0.35">
      <c r="D457" s="8"/>
      <c r="E457" s="8"/>
      <c r="F457" s="8"/>
      <c r="G457" s="8"/>
      <c r="H457" s="8"/>
      <c r="I457" s="12"/>
      <c r="J457" s="12"/>
      <c r="K457" s="12"/>
      <c r="L457" s="12"/>
      <c r="M457" s="12"/>
      <c r="N457" s="12"/>
      <c r="O457" s="12"/>
      <c r="P457" s="12"/>
      <c r="Q457" s="12"/>
    </row>
    <row r="458" spans="4:17" x14ac:dyDescent="0.35">
      <c r="D458" s="8"/>
      <c r="E458" s="8"/>
      <c r="F458" s="8"/>
      <c r="G458" s="8"/>
      <c r="H458" s="8"/>
      <c r="I458" s="12"/>
      <c r="J458" s="12"/>
      <c r="K458" s="12"/>
      <c r="L458" s="12"/>
      <c r="M458" s="12"/>
      <c r="N458" s="12"/>
      <c r="O458" s="12"/>
      <c r="P458" s="12"/>
      <c r="Q458" s="12"/>
    </row>
    <row r="459" spans="4:17" x14ac:dyDescent="0.35">
      <c r="D459" s="8"/>
      <c r="E459" s="8"/>
      <c r="F459" s="8"/>
      <c r="G459" s="8"/>
      <c r="H459" s="8"/>
      <c r="I459" s="12"/>
      <c r="J459" s="12"/>
      <c r="K459" s="12"/>
      <c r="L459" s="12"/>
      <c r="M459" s="12"/>
      <c r="N459" s="12"/>
      <c r="O459" s="12"/>
      <c r="P459" s="12"/>
      <c r="Q459" s="12"/>
    </row>
    <row r="460" spans="4:17" x14ac:dyDescent="0.35">
      <c r="D460" s="8"/>
      <c r="E460" s="8"/>
      <c r="F460" s="8"/>
      <c r="G460" s="8"/>
      <c r="H460" s="8"/>
      <c r="I460" s="12"/>
      <c r="J460" s="12"/>
      <c r="K460" s="12"/>
      <c r="L460" s="12"/>
      <c r="M460" s="12"/>
      <c r="N460" s="12"/>
      <c r="O460" s="12"/>
      <c r="P460" s="12"/>
      <c r="Q460" s="12"/>
    </row>
    <row r="461" spans="4:17" x14ac:dyDescent="0.35">
      <c r="D461" s="8"/>
      <c r="E461" s="8"/>
      <c r="F461" s="8"/>
      <c r="G461" s="8"/>
      <c r="H461" s="8"/>
      <c r="I461" s="12"/>
      <c r="J461" s="12"/>
      <c r="K461" s="12"/>
      <c r="L461" s="12"/>
      <c r="M461" s="12"/>
      <c r="N461" s="12"/>
      <c r="O461" s="12"/>
      <c r="P461" s="12"/>
      <c r="Q461" s="12"/>
    </row>
    <row r="462" spans="4:17" x14ac:dyDescent="0.35">
      <c r="D462" s="8"/>
      <c r="E462" s="8"/>
      <c r="F462" s="8"/>
      <c r="G462" s="8"/>
      <c r="H462" s="8"/>
      <c r="I462" s="12"/>
      <c r="J462" s="12"/>
      <c r="K462" s="12"/>
      <c r="L462" s="12"/>
      <c r="M462" s="12"/>
      <c r="N462" s="12"/>
      <c r="O462" s="12"/>
      <c r="P462" s="12"/>
      <c r="Q462" s="12"/>
    </row>
    <row r="463" spans="4:17" x14ac:dyDescent="0.35">
      <c r="D463" s="8"/>
      <c r="E463" s="8"/>
      <c r="F463" s="8"/>
      <c r="G463" s="8"/>
      <c r="H463" s="8"/>
      <c r="I463" s="12"/>
      <c r="J463" s="12"/>
      <c r="K463" s="12"/>
      <c r="L463" s="12"/>
      <c r="M463" s="12"/>
      <c r="N463" s="12"/>
      <c r="O463" s="12"/>
      <c r="P463" s="12"/>
      <c r="Q463" s="12"/>
    </row>
    <row r="464" spans="4:17" x14ac:dyDescent="0.35">
      <c r="D464" s="8"/>
      <c r="E464" s="8"/>
      <c r="F464" s="8"/>
      <c r="G464" s="8"/>
      <c r="H464" s="8"/>
      <c r="I464" s="12"/>
      <c r="J464" s="12"/>
      <c r="K464" s="12"/>
      <c r="L464" s="12"/>
      <c r="M464" s="12"/>
      <c r="N464" s="12"/>
      <c r="O464" s="12"/>
      <c r="P464" s="12"/>
      <c r="Q464" s="12"/>
    </row>
    <row r="465" spans="4:17" x14ac:dyDescent="0.35">
      <c r="D465" s="8"/>
      <c r="E465" s="8"/>
      <c r="F465" s="8"/>
      <c r="G465" s="8"/>
      <c r="H465" s="8"/>
      <c r="I465" s="12"/>
      <c r="J465" s="12"/>
      <c r="K465" s="12"/>
      <c r="L465" s="12"/>
      <c r="M465" s="12"/>
      <c r="N465" s="12"/>
      <c r="O465" s="12"/>
      <c r="P465" s="12"/>
      <c r="Q465" s="12"/>
    </row>
    <row r="466" spans="4:17" x14ac:dyDescent="0.35">
      <c r="D466" s="8"/>
      <c r="E466" s="8"/>
      <c r="F466" s="8"/>
      <c r="G466" s="8"/>
      <c r="H466" s="8"/>
      <c r="I466" s="12"/>
      <c r="J466" s="12"/>
      <c r="K466" s="12"/>
      <c r="L466" s="12"/>
      <c r="M466" s="12"/>
      <c r="N466" s="12"/>
      <c r="O466" s="12"/>
      <c r="P466" s="12"/>
      <c r="Q466" s="12"/>
    </row>
    <row r="467" spans="4:17" x14ac:dyDescent="0.35">
      <c r="D467" s="8"/>
      <c r="E467" s="8"/>
      <c r="F467" s="8"/>
      <c r="G467" s="8"/>
      <c r="H467" s="8"/>
      <c r="I467" s="12"/>
      <c r="J467" s="12"/>
      <c r="K467" s="12"/>
      <c r="L467" s="12"/>
      <c r="M467" s="12"/>
      <c r="N467" s="12"/>
      <c r="O467" s="12"/>
      <c r="P467" s="12"/>
      <c r="Q467" s="12"/>
    </row>
    <row r="468" spans="4:17" x14ac:dyDescent="0.35">
      <c r="D468" s="8"/>
      <c r="E468" s="8"/>
      <c r="F468" s="8"/>
      <c r="G468" s="8"/>
      <c r="H468" s="8"/>
      <c r="I468" s="12"/>
      <c r="J468" s="12"/>
      <c r="K468" s="12"/>
      <c r="L468" s="12"/>
      <c r="M468" s="12"/>
      <c r="N468" s="12"/>
      <c r="O468" s="12"/>
      <c r="P468" s="12"/>
      <c r="Q468" s="12"/>
    </row>
    <row r="469" spans="4:17" x14ac:dyDescent="0.35">
      <c r="D469" s="8"/>
      <c r="E469" s="8"/>
      <c r="F469" s="8"/>
      <c r="G469" s="8"/>
      <c r="H469" s="8"/>
      <c r="I469" s="12"/>
      <c r="J469" s="12"/>
      <c r="K469" s="12"/>
      <c r="L469" s="12"/>
      <c r="M469" s="12"/>
      <c r="N469" s="12"/>
      <c r="O469" s="12"/>
      <c r="P469" s="12"/>
      <c r="Q469" s="12"/>
    </row>
    <row r="470" spans="4:17" x14ac:dyDescent="0.35">
      <c r="D470" s="8"/>
      <c r="E470" s="8"/>
      <c r="F470" s="8"/>
      <c r="G470" s="8"/>
      <c r="H470" s="8"/>
      <c r="I470" s="12"/>
      <c r="J470" s="12"/>
      <c r="K470" s="12"/>
      <c r="L470" s="12"/>
      <c r="M470" s="12"/>
      <c r="N470" s="12"/>
      <c r="O470" s="12"/>
      <c r="P470" s="12"/>
      <c r="Q470" s="12"/>
    </row>
    <row r="471" spans="4:17" x14ac:dyDescent="0.35">
      <c r="D471" s="8"/>
      <c r="E471" s="8"/>
      <c r="F471" s="8"/>
      <c r="G471" s="8"/>
      <c r="H471" s="8"/>
      <c r="I471" s="12"/>
      <c r="J471" s="12"/>
      <c r="K471" s="12"/>
      <c r="L471" s="12"/>
      <c r="M471" s="12"/>
      <c r="N471" s="12"/>
      <c r="O471" s="12"/>
      <c r="P471" s="12"/>
      <c r="Q471" s="12"/>
    </row>
    <row r="472" spans="4:17" x14ac:dyDescent="0.35">
      <c r="D472" s="8"/>
      <c r="E472" s="8"/>
      <c r="F472" s="8"/>
      <c r="G472" s="8"/>
      <c r="H472" s="8"/>
      <c r="I472" s="12"/>
      <c r="J472" s="12"/>
      <c r="K472" s="12"/>
      <c r="L472" s="12"/>
      <c r="M472" s="12"/>
      <c r="N472" s="12"/>
      <c r="O472" s="12"/>
      <c r="P472" s="12"/>
      <c r="Q472" s="12"/>
    </row>
    <row r="473" spans="4:17" x14ac:dyDescent="0.35">
      <c r="D473" s="8"/>
      <c r="E473" s="8"/>
      <c r="F473" s="8"/>
      <c r="G473" s="8"/>
      <c r="H473" s="8"/>
      <c r="I473" s="12"/>
      <c r="J473" s="12"/>
      <c r="K473" s="12"/>
      <c r="L473" s="12"/>
      <c r="M473" s="12"/>
      <c r="N473" s="12"/>
      <c r="O473" s="12"/>
      <c r="P473" s="12"/>
      <c r="Q473" s="12"/>
    </row>
    <row r="474" spans="4:17" x14ac:dyDescent="0.35">
      <c r="D474" s="8"/>
      <c r="E474" s="8"/>
      <c r="F474" s="8"/>
      <c r="G474" s="8"/>
      <c r="H474" s="8"/>
      <c r="I474" s="12"/>
      <c r="J474" s="12"/>
      <c r="K474" s="12"/>
      <c r="L474" s="12"/>
      <c r="M474" s="12"/>
      <c r="N474" s="12"/>
      <c r="O474" s="12"/>
      <c r="P474" s="12"/>
      <c r="Q474" s="12"/>
    </row>
    <row r="475" spans="4:17" x14ac:dyDescent="0.35">
      <c r="D475" s="8"/>
      <c r="E475" s="8"/>
      <c r="F475" s="8"/>
      <c r="G475" s="8"/>
      <c r="H475" s="8"/>
      <c r="I475" s="12"/>
      <c r="J475" s="12"/>
      <c r="K475" s="12"/>
      <c r="L475" s="12"/>
      <c r="M475" s="12"/>
      <c r="N475" s="12"/>
      <c r="O475" s="12"/>
      <c r="P475" s="12"/>
      <c r="Q475" s="12"/>
    </row>
    <row r="476" spans="4:17" x14ac:dyDescent="0.35">
      <c r="D476" s="8"/>
      <c r="E476" s="8"/>
      <c r="F476" s="8"/>
      <c r="G476" s="8"/>
      <c r="H476" s="8"/>
      <c r="I476" s="12"/>
      <c r="J476" s="12"/>
      <c r="K476" s="12"/>
      <c r="L476" s="12"/>
      <c r="M476" s="12"/>
      <c r="N476" s="12"/>
      <c r="O476" s="12"/>
      <c r="P476" s="12"/>
      <c r="Q476" s="12"/>
    </row>
    <row r="477" spans="4:17" x14ac:dyDescent="0.35">
      <c r="D477" s="8"/>
      <c r="E477" s="8"/>
      <c r="F477" s="8"/>
      <c r="G477" s="8"/>
      <c r="H477" s="8"/>
      <c r="I477" s="12"/>
      <c r="J477" s="12"/>
      <c r="K477" s="12"/>
      <c r="L477" s="12"/>
      <c r="M477" s="12"/>
      <c r="N477" s="12"/>
      <c r="O477" s="12"/>
      <c r="P477" s="12"/>
      <c r="Q477" s="12"/>
    </row>
    <row r="478" spans="4:17" x14ac:dyDescent="0.35">
      <c r="D478" s="8"/>
      <c r="E478" s="8"/>
      <c r="F478" s="8"/>
      <c r="G478" s="8"/>
      <c r="H478" s="8"/>
      <c r="I478" s="12"/>
      <c r="J478" s="12"/>
      <c r="K478" s="12"/>
      <c r="L478" s="12"/>
      <c r="M478" s="12"/>
      <c r="N478" s="12"/>
      <c r="O478" s="12"/>
      <c r="P478" s="12"/>
      <c r="Q478" s="12"/>
    </row>
    <row r="479" spans="4:17" x14ac:dyDescent="0.35">
      <c r="D479" s="8"/>
      <c r="E479" s="8"/>
      <c r="F479" s="8"/>
      <c r="G479" s="8"/>
      <c r="H479" s="8"/>
      <c r="I479" s="12"/>
      <c r="J479" s="12"/>
      <c r="K479" s="12"/>
      <c r="L479" s="12"/>
      <c r="M479" s="12"/>
      <c r="N479" s="12"/>
      <c r="O479" s="12"/>
      <c r="P479" s="12"/>
      <c r="Q479" s="12"/>
    </row>
    <row r="480" spans="4:17" x14ac:dyDescent="0.35">
      <c r="D480" s="8"/>
      <c r="E480" s="8"/>
      <c r="F480" s="8"/>
      <c r="G480" s="8"/>
      <c r="H480" s="8"/>
      <c r="I480" s="12"/>
      <c r="J480" s="12"/>
      <c r="K480" s="12"/>
      <c r="L480" s="12"/>
      <c r="M480" s="12"/>
      <c r="N480" s="12"/>
      <c r="O480" s="12"/>
      <c r="P480" s="12"/>
      <c r="Q480" s="12"/>
    </row>
    <row r="481" spans="4:17" x14ac:dyDescent="0.35">
      <c r="D481" s="8"/>
      <c r="E481" s="8"/>
      <c r="F481" s="8"/>
      <c r="G481" s="8"/>
      <c r="H481" s="8"/>
      <c r="I481" s="12"/>
      <c r="J481" s="12"/>
      <c r="K481" s="12"/>
      <c r="L481" s="12"/>
      <c r="M481" s="12"/>
      <c r="N481" s="12"/>
      <c r="O481" s="12"/>
      <c r="P481" s="12"/>
      <c r="Q481" s="12"/>
    </row>
    <row r="482" spans="4:17" x14ac:dyDescent="0.35">
      <c r="D482" s="8"/>
      <c r="E482" s="8"/>
      <c r="F482" s="8"/>
      <c r="G482" s="8"/>
      <c r="H482" s="8"/>
      <c r="I482" s="12"/>
      <c r="J482" s="12"/>
      <c r="K482" s="12"/>
      <c r="L482" s="12"/>
      <c r="M482" s="12"/>
      <c r="N482" s="12"/>
      <c r="O482" s="12"/>
      <c r="P482" s="12"/>
      <c r="Q482" s="12"/>
    </row>
    <row r="483" spans="4:17" x14ac:dyDescent="0.35">
      <c r="D483" s="8"/>
      <c r="E483" s="8"/>
      <c r="F483" s="8"/>
      <c r="G483" s="8"/>
      <c r="H483" s="8"/>
      <c r="I483" s="12"/>
      <c r="J483" s="12"/>
      <c r="K483" s="12"/>
      <c r="L483" s="12"/>
      <c r="M483" s="12"/>
      <c r="N483" s="12"/>
      <c r="O483" s="12"/>
      <c r="P483" s="12"/>
      <c r="Q483" s="12"/>
    </row>
    <row r="484" spans="4:17" x14ac:dyDescent="0.35">
      <c r="D484" s="8"/>
      <c r="E484" s="8"/>
      <c r="F484" s="8"/>
      <c r="G484" s="8"/>
      <c r="H484" s="8"/>
      <c r="I484" s="12"/>
      <c r="J484" s="12"/>
      <c r="K484" s="12"/>
      <c r="L484" s="12"/>
      <c r="M484" s="12"/>
      <c r="N484" s="12"/>
      <c r="O484" s="12"/>
      <c r="P484" s="12"/>
      <c r="Q484" s="12"/>
    </row>
    <row r="485" spans="4:17" x14ac:dyDescent="0.35">
      <c r="D485" s="8"/>
      <c r="E485" s="8"/>
      <c r="F485" s="8"/>
      <c r="G485" s="8"/>
      <c r="H485" s="8"/>
      <c r="I485" s="12"/>
      <c r="J485" s="12"/>
      <c r="K485" s="12"/>
      <c r="L485" s="12"/>
      <c r="M485" s="12"/>
      <c r="N485" s="12"/>
      <c r="O485" s="12"/>
      <c r="P485" s="12"/>
      <c r="Q485" s="12"/>
    </row>
    <row r="486" spans="4:17" x14ac:dyDescent="0.35">
      <c r="D486" s="8"/>
      <c r="E486" s="8"/>
      <c r="F486" s="8"/>
      <c r="G486" s="8"/>
      <c r="H486" s="8"/>
      <c r="I486" s="12"/>
      <c r="J486" s="12"/>
      <c r="K486" s="12"/>
      <c r="L486" s="12"/>
      <c r="M486" s="12"/>
      <c r="N486" s="12"/>
      <c r="O486" s="12"/>
      <c r="P486" s="12"/>
      <c r="Q486" s="12"/>
    </row>
    <row r="487" spans="4:17" x14ac:dyDescent="0.35">
      <c r="D487" s="8"/>
      <c r="E487" s="8"/>
      <c r="F487" s="8"/>
      <c r="G487" s="8"/>
      <c r="H487" s="8"/>
      <c r="I487" s="12"/>
      <c r="J487" s="12"/>
      <c r="K487" s="12"/>
      <c r="L487" s="12"/>
      <c r="M487" s="12"/>
      <c r="N487" s="12"/>
      <c r="O487" s="12"/>
      <c r="P487" s="12"/>
      <c r="Q487" s="12"/>
    </row>
    <row r="488" spans="4:17" x14ac:dyDescent="0.35">
      <c r="D488" s="8"/>
      <c r="E488" s="8"/>
      <c r="F488" s="8"/>
      <c r="G488" s="8"/>
      <c r="H488" s="8"/>
      <c r="I488" s="12"/>
      <c r="J488" s="12"/>
      <c r="K488" s="12"/>
      <c r="L488" s="12"/>
      <c r="M488" s="12"/>
      <c r="N488" s="12"/>
      <c r="O488" s="12"/>
      <c r="P488" s="12"/>
      <c r="Q488" s="12"/>
    </row>
    <row r="489" spans="4:17" x14ac:dyDescent="0.35">
      <c r="D489" s="8"/>
      <c r="E489" s="8"/>
      <c r="F489" s="8"/>
      <c r="G489" s="8"/>
      <c r="H489" s="8"/>
      <c r="I489" s="12"/>
      <c r="J489" s="12"/>
      <c r="K489" s="12"/>
      <c r="L489" s="12"/>
      <c r="M489" s="12"/>
      <c r="N489" s="12"/>
      <c r="O489" s="12"/>
      <c r="P489" s="12"/>
      <c r="Q489" s="12"/>
    </row>
    <row r="490" spans="4:17" x14ac:dyDescent="0.35">
      <c r="D490" s="8"/>
      <c r="E490" s="8"/>
      <c r="F490" s="8"/>
      <c r="G490" s="8"/>
      <c r="H490" s="8"/>
      <c r="I490" s="12"/>
      <c r="J490" s="12"/>
      <c r="K490" s="12"/>
      <c r="L490" s="12"/>
      <c r="M490" s="12"/>
      <c r="N490" s="12"/>
      <c r="O490" s="12"/>
      <c r="P490" s="12"/>
      <c r="Q490" s="12"/>
    </row>
    <row r="491" spans="4:17" x14ac:dyDescent="0.35">
      <c r="D491" s="8"/>
      <c r="E491" s="8"/>
      <c r="F491" s="8"/>
      <c r="G491" s="8"/>
      <c r="H491" s="8"/>
      <c r="I491" s="12"/>
      <c r="J491" s="12"/>
      <c r="K491" s="12"/>
      <c r="L491" s="12"/>
      <c r="M491" s="12"/>
      <c r="N491" s="12"/>
      <c r="O491" s="12"/>
      <c r="P491" s="12"/>
      <c r="Q491" s="12"/>
    </row>
    <row r="492" spans="4:17" x14ac:dyDescent="0.35">
      <c r="D492" s="8"/>
      <c r="E492" s="8"/>
      <c r="F492" s="8"/>
      <c r="G492" s="8"/>
      <c r="H492" s="8"/>
      <c r="I492" s="12"/>
      <c r="J492" s="12"/>
      <c r="K492" s="12"/>
      <c r="L492" s="12"/>
      <c r="M492" s="12"/>
      <c r="N492" s="12"/>
      <c r="O492" s="12"/>
      <c r="P492" s="12"/>
      <c r="Q492" s="12"/>
    </row>
    <row r="493" spans="4:17" x14ac:dyDescent="0.35">
      <c r="D493" s="8"/>
      <c r="E493" s="8"/>
      <c r="F493" s="8"/>
      <c r="G493" s="8"/>
      <c r="H493" s="8"/>
      <c r="I493" s="12"/>
      <c r="J493" s="12"/>
      <c r="K493" s="12"/>
      <c r="L493" s="12"/>
      <c r="M493" s="12"/>
      <c r="N493" s="12"/>
      <c r="O493" s="12"/>
      <c r="P493" s="12"/>
      <c r="Q493" s="12"/>
    </row>
    <row r="494" spans="4:17" x14ac:dyDescent="0.35">
      <c r="D494" s="8"/>
      <c r="E494" s="8"/>
      <c r="F494" s="8"/>
      <c r="G494" s="8"/>
      <c r="H494" s="8"/>
      <c r="I494" s="12"/>
      <c r="J494" s="12"/>
      <c r="K494" s="12"/>
      <c r="L494" s="12"/>
      <c r="M494" s="12"/>
      <c r="N494" s="12"/>
      <c r="O494" s="12"/>
      <c r="P494" s="12"/>
      <c r="Q494" s="12"/>
    </row>
    <row r="495" spans="4:17" x14ac:dyDescent="0.35">
      <c r="D495" s="8"/>
      <c r="E495" s="8"/>
      <c r="F495" s="8"/>
      <c r="G495" s="8"/>
      <c r="H495" s="8"/>
      <c r="I495" s="12"/>
      <c r="J495" s="12"/>
      <c r="K495" s="12"/>
      <c r="L495" s="12"/>
      <c r="M495" s="12"/>
      <c r="N495" s="12"/>
      <c r="O495" s="12"/>
      <c r="P495" s="12"/>
      <c r="Q495" s="12"/>
    </row>
    <row r="496" spans="4:17" x14ac:dyDescent="0.35">
      <c r="D496" s="8"/>
      <c r="E496" s="8"/>
      <c r="F496" s="8"/>
      <c r="G496" s="8"/>
      <c r="H496" s="8"/>
      <c r="I496" s="12"/>
      <c r="J496" s="12"/>
      <c r="K496" s="12"/>
      <c r="L496" s="12"/>
      <c r="M496" s="12"/>
      <c r="N496" s="12"/>
      <c r="O496" s="12"/>
      <c r="P496" s="12"/>
      <c r="Q496" s="12"/>
    </row>
    <row r="497" spans="4:17" x14ac:dyDescent="0.35">
      <c r="D497" s="8"/>
      <c r="E497" s="8"/>
      <c r="F497" s="8"/>
      <c r="G497" s="8"/>
      <c r="H497" s="8"/>
      <c r="I497" s="12"/>
      <c r="J497" s="12"/>
      <c r="K497" s="12"/>
      <c r="L497" s="12"/>
      <c r="M497" s="12"/>
      <c r="N497" s="12"/>
      <c r="O497" s="12"/>
      <c r="P497" s="12"/>
      <c r="Q497" s="12"/>
    </row>
    <row r="498" spans="4:17" x14ac:dyDescent="0.35">
      <c r="D498" s="8"/>
      <c r="E498" s="8"/>
      <c r="F498" s="8"/>
      <c r="G498" s="8"/>
      <c r="H498" s="8"/>
      <c r="I498" s="12"/>
      <c r="J498" s="12"/>
      <c r="K498" s="12"/>
      <c r="L498" s="12"/>
      <c r="M498" s="12"/>
      <c r="N498" s="12"/>
      <c r="O498" s="12"/>
      <c r="P498" s="12"/>
      <c r="Q498" s="12"/>
    </row>
    <row r="499" spans="4:17" x14ac:dyDescent="0.35">
      <c r="D499" s="8"/>
      <c r="E499" s="8"/>
      <c r="F499" s="8"/>
      <c r="G499" s="8"/>
      <c r="H499" s="8"/>
      <c r="I499" s="12"/>
      <c r="J499" s="12"/>
      <c r="K499" s="12"/>
      <c r="L499" s="12"/>
      <c r="M499" s="12"/>
      <c r="N499" s="12"/>
      <c r="O499" s="12"/>
      <c r="P499" s="12"/>
      <c r="Q499" s="12"/>
    </row>
    <row r="500" spans="4:17" x14ac:dyDescent="0.35">
      <c r="D500" s="8"/>
      <c r="E500" s="8"/>
      <c r="F500" s="8"/>
      <c r="G500" s="8"/>
      <c r="H500" s="8"/>
      <c r="I500" s="12"/>
      <c r="J500" s="12"/>
      <c r="K500" s="12"/>
      <c r="L500" s="12"/>
      <c r="M500" s="12"/>
      <c r="N500" s="12"/>
      <c r="O500" s="12"/>
      <c r="P500" s="12"/>
      <c r="Q500" s="12"/>
    </row>
    <row r="501" spans="4:17" x14ac:dyDescent="0.35">
      <c r="D501" s="8"/>
      <c r="E501" s="8"/>
      <c r="F501" s="8"/>
      <c r="G501" s="8"/>
      <c r="H501" s="8"/>
      <c r="I501" s="12"/>
      <c r="J501" s="12"/>
      <c r="K501" s="12"/>
      <c r="L501" s="12"/>
      <c r="M501" s="12"/>
      <c r="N501" s="12"/>
      <c r="O501" s="12"/>
      <c r="P501" s="12"/>
      <c r="Q501" s="12"/>
    </row>
    <row r="502" spans="4:17" x14ac:dyDescent="0.35">
      <c r="D502" s="8"/>
      <c r="E502" s="8"/>
      <c r="F502" s="8"/>
      <c r="G502" s="8"/>
      <c r="H502" s="8"/>
      <c r="I502" s="12"/>
      <c r="J502" s="12"/>
      <c r="K502" s="12"/>
      <c r="L502" s="12"/>
      <c r="M502" s="12"/>
      <c r="N502" s="12"/>
      <c r="O502" s="12"/>
      <c r="P502" s="12"/>
      <c r="Q502" s="12"/>
    </row>
    <row r="503" spans="4:17" x14ac:dyDescent="0.35">
      <c r="D503" s="8"/>
      <c r="E503" s="8"/>
      <c r="F503" s="8"/>
      <c r="G503" s="8"/>
      <c r="H503" s="8"/>
      <c r="I503" s="12"/>
      <c r="J503" s="12"/>
      <c r="K503" s="12"/>
      <c r="L503" s="12"/>
      <c r="M503" s="12"/>
      <c r="N503" s="12"/>
      <c r="O503" s="12"/>
      <c r="P503" s="12"/>
      <c r="Q503" s="12"/>
    </row>
    <row r="504" spans="4:17" x14ac:dyDescent="0.35">
      <c r="D504" s="8"/>
      <c r="E504" s="8"/>
      <c r="F504" s="8"/>
      <c r="G504" s="8"/>
      <c r="H504" s="8"/>
      <c r="I504" s="12"/>
      <c r="J504" s="12"/>
      <c r="K504" s="12"/>
      <c r="L504" s="12"/>
      <c r="M504" s="12"/>
      <c r="N504" s="12"/>
      <c r="O504" s="12"/>
      <c r="P504" s="12"/>
      <c r="Q504" s="12"/>
    </row>
    <row r="505" spans="4:17" x14ac:dyDescent="0.35">
      <c r="D505" s="8"/>
      <c r="E505" s="8"/>
      <c r="F505" s="8"/>
      <c r="G505" s="8"/>
      <c r="H505" s="8"/>
      <c r="I505" s="12"/>
      <c r="J505" s="12"/>
      <c r="K505" s="12"/>
      <c r="L505" s="12"/>
      <c r="M505" s="12"/>
      <c r="N505" s="12"/>
      <c r="O505" s="12"/>
      <c r="P505" s="12"/>
      <c r="Q505" s="12"/>
    </row>
    <row r="506" spans="4:17" x14ac:dyDescent="0.35">
      <c r="D506" s="8"/>
      <c r="E506" s="8"/>
      <c r="F506" s="8"/>
      <c r="G506" s="8"/>
      <c r="H506" s="8"/>
      <c r="I506" s="12"/>
      <c r="J506" s="12"/>
      <c r="K506" s="12"/>
      <c r="L506" s="12"/>
      <c r="M506" s="12"/>
      <c r="N506" s="12"/>
      <c r="O506" s="12"/>
      <c r="P506" s="12"/>
      <c r="Q506" s="12"/>
    </row>
    <row r="507" spans="4:17" x14ac:dyDescent="0.35">
      <c r="D507" s="8"/>
      <c r="E507" s="8"/>
      <c r="F507" s="8"/>
      <c r="G507" s="8"/>
      <c r="H507" s="8"/>
      <c r="I507" s="12"/>
      <c r="J507" s="12"/>
      <c r="K507" s="12"/>
      <c r="L507" s="12"/>
      <c r="M507" s="12"/>
      <c r="N507" s="12"/>
      <c r="O507" s="12"/>
      <c r="P507" s="12"/>
      <c r="Q507" s="12"/>
    </row>
    <row r="508" spans="4:17" x14ac:dyDescent="0.35">
      <c r="D508" s="8"/>
      <c r="E508" s="8"/>
      <c r="F508" s="8"/>
      <c r="G508" s="8"/>
      <c r="H508" s="8"/>
      <c r="I508" s="12"/>
      <c r="J508" s="12"/>
      <c r="K508" s="12"/>
      <c r="L508" s="12"/>
      <c r="M508" s="12"/>
      <c r="N508" s="12"/>
      <c r="O508" s="12"/>
      <c r="P508" s="12"/>
      <c r="Q508" s="12"/>
    </row>
    <row r="509" spans="4:17" x14ac:dyDescent="0.35">
      <c r="D509" s="8"/>
      <c r="E509" s="8"/>
      <c r="F509" s="8"/>
      <c r="G509" s="8"/>
      <c r="H509" s="8"/>
      <c r="I509" s="12"/>
      <c r="J509" s="12"/>
      <c r="K509" s="12"/>
      <c r="L509" s="12"/>
      <c r="M509" s="12"/>
      <c r="N509" s="12"/>
      <c r="O509" s="12"/>
      <c r="P509" s="12"/>
      <c r="Q509" s="12"/>
    </row>
    <row r="510" spans="4:17" x14ac:dyDescent="0.35">
      <c r="D510" s="8"/>
      <c r="E510" s="8"/>
      <c r="F510" s="8"/>
      <c r="G510" s="8"/>
      <c r="H510" s="8"/>
      <c r="I510" s="12"/>
      <c r="J510" s="12"/>
      <c r="K510" s="12"/>
      <c r="L510" s="12"/>
      <c r="M510" s="12"/>
      <c r="N510" s="12"/>
      <c r="O510" s="12"/>
      <c r="P510" s="12"/>
      <c r="Q510" s="12"/>
    </row>
    <row r="511" spans="4:17" x14ac:dyDescent="0.35">
      <c r="D511" s="8"/>
      <c r="E511" s="8"/>
      <c r="F511" s="8"/>
      <c r="G511" s="8"/>
      <c r="H511" s="8"/>
      <c r="I511" s="12"/>
      <c r="J511" s="12"/>
      <c r="K511" s="12"/>
      <c r="L511" s="12"/>
      <c r="M511" s="12"/>
      <c r="N511" s="12"/>
      <c r="O511" s="12"/>
      <c r="P511" s="12"/>
      <c r="Q511" s="12"/>
    </row>
    <row r="512" spans="4:17" x14ac:dyDescent="0.35">
      <c r="D512" s="8"/>
      <c r="E512" s="8"/>
      <c r="F512" s="8"/>
      <c r="G512" s="8"/>
      <c r="H512" s="8"/>
      <c r="I512" s="12"/>
      <c r="J512" s="12"/>
      <c r="K512" s="12"/>
      <c r="L512" s="12"/>
      <c r="M512" s="12"/>
      <c r="N512" s="12"/>
      <c r="O512" s="12"/>
      <c r="P512" s="12"/>
      <c r="Q512" s="12"/>
    </row>
    <row r="513" spans="4:17" x14ac:dyDescent="0.35">
      <c r="D513" s="8"/>
      <c r="E513" s="8"/>
      <c r="F513" s="8"/>
      <c r="G513" s="8"/>
      <c r="H513" s="8"/>
      <c r="I513" s="12"/>
      <c r="J513" s="12"/>
      <c r="K513" s="12"/>
      <c r="L513" s="12"/>
      <c r="M513" s="12"/>
      <c r="N513" s="12"/>
      <c r="O513" s="12"/>
      <c r="P513" s="12"/>
      <c r="Q513" s="12"/>
    </row>
    <row r="514" spans="4:17" x14ac:dyDescent="0.35">
      <c r="D514" s="8"/>
      <c r="E514" s="8"/>
      <c r="F514" s="8"/>
      <c r="G514" s="8"/>
      <c r="H514" s="8"/>
      <c r="I514" s="12"/>
      <c r="J514" s="12"/>
      <c r="K514" s="12"/>
      <c r="L514" s="12"/>
      <c r="M514" s="12"/>
      <c r="N514" s="12"/>
      <c r="O514" s="12"/>
      <c r="P514" s="12"/>
      <c r="Q514" s="12"/>
    </row>
    <row r="515" spans="4:17" x14ac:dyDescent="0.35">
      <c r="D515" s="8"/>
      <c r="E515" s="8"/>
      <c r="F515" s="8"/>
      <c r="G515" s="8"/>
      <c r="H515" s="8"/>
      <c r="I515" s="12"/>
      <c r="J515" s="12"/>
      <c r="K515" s="12"/>
      <c r="L515" s="12"/>
      <c r="M515" s="12"/>
      <c r="N515" s="12"/>
      <c r="O515" s="12"/>
      <c r="P515" s="12"/>
      <c r="Q515" s="12"/>
    </row>
    <row r="516" spans="4:17" x14ac:dyDescent="0.35">
      <c r="D516" s="8"/>
      <c r="E516" s="8"/>
      <c r="F516" s="8"/>
      <c r="G516" s="8"/>
      <c r="H516" s="8"/>
      <c r="I516" s="12"/>
      <c r="J516" s="12"/>
      <c r="K516" s="12"/>
      <c r="L516" s="12"/>
      <c r="M516" s="12"/>
      <c r="N516" s="12"/>
      <c r="O516" s="12"/>
      <c r="P516" s="12"/>
      <c r="Q516" s="12"/>
    </row>
    <row r="517" spans="4:17" x14ac:dyDescent="0.35">
      <c r="D517" s="8"/>
      <c r="E517" s="8"/>
      <c r="F517" s="8"/>
      <c r="G517" s="8"/>
      <c r="H517" s="8"/>
      <c r="I517" s="12"/>
      <c r="J517" s="12"/>
      <c r="K517" s="12"/>
      <c r="L517" s="12"/>
      <c r="M517" s="12"/>
      <c r="N517" s="12"/>
      <c r="O517" s="12"/>
      <c r="P517" s="12"/>
      <c r="Q517" s="12"/>
    </row>
    <row r="518" spans="4:17" x14ac:dyDescent="0.35">
      <c r="D518" s="8"/>
      <c r="E518" s="8"/>
      <c r="F518" s="8"/>
      <c r="G518" s="8"/>
      <c r="H518" s="8"/>
      <c r="I518" s="12"/>
      <c r="J518" s="12"/>
      <c r="K518" s="12"/>
      <c r="L518" s="12"/>
      <c r="M518" s="12"/>
      <c r="N518" s="12"/>
      <c r="O518" s="12"/>
      <c r="P518" s="12"/>
      <c r="Q518" s="12"/>
    </row>
    <row r="519" spans="4:17" x14ac:dyDescent="0.35">
      <c r="D519" s="8"/>
      <c r="E519" s="8"/>
      <c r="F519" s="8"/>
      <c r="G519" s="8"/>
      <c r="H519" s="8"/>
      <c r="I519" s="12"/>
      <c r="J519" s="12"/>
      <c r="K519" s="12"/>
      <c r="L519" s="12"/>
      <c r="M519" s="12"/>
      <c r="N519" s="12"/>
      <c r="O519" s="12"/>
      <c r="P519" s="12"/>
      <c r="Q519" s="12"/>
    </row>
    <row r="520" spans="4:17" x14ac:dyDescent="0.35">
      <c r="D520" s="8"/>
      <c r="E520" s="8"/>
      <c r="F520" s="8"/>
      <c r="G520" s="8"/>
      <c r="H520" s="8"/>
      <c r="I520" s="12"/>
      <c r="J520" s="12"/>
      <c r="K520" s="12"/>
      <c r="L520" s="12"/>
      <c r="M520" s="12"/>
      <c r="N520" s="12"/>
      <c r="O520" s="12"/>
      <c r="P520" s="12"/>
      <c r="Q520" s="12"/>
    </row>
    <row r="521" spans="4:17" x14ac:dyDescent="0.35">
      <c r="D521" s="8"/>
      <c r="E521" s="8"/>
      <c r="F521" s="8"/>
      <c r="G521" s="8"/>
      <c r="H521" s="8"/>
      <c r="I521" s="12"/>
      <c r="J521" s="12"/>
      <c r="K521" s="12"/>
      <c r="L521" s="12"/>
      <c r="M521" s="12"/>
      <c r="N521" s="12"/>
      <c r="O521" s="12"/>
      <c r="P521" s="12"/>
      <c r="Q521" s="12"/>
    </row>
    <row r="522" spans="4:17" x14ac:dyDescent="0.35">
      <c r="D522" s="8"/>
      <c r="E522" s="8"/>
      <c r="F522" s="8"/>
      <c r="G522" s="8"/>
      <c r="H522" s="8"/>
      <c r="I522" s="12"/>
      <c r="J522" s="12"/>
      <c r="K522" s="12"/>
      <c r="L522" s="12"/>
      <c r="M522" s="12"/>
      <c r="N522" s="12"/>
      <c r="O522" s="12"/>
      <c r="P522" s="12"/>
      <c r="Q522" s="12"/>
    </row>
    <row r="523" spans="4:17" x14ac:dyDescent="0.35">
      <c r="D523" s="8"/>
      <c r="E523" s="8"/>
      <c r="F523" s="8"/>
      <c r="G523" s="8"/>
      <c r="H523" s="8"/>
      <c r="I523" s="12"/>
      <c r="J523" s="12"/>
      <c r="K523" s="12"/>
      <c r="L523" s="12"/>
      <c r="M523" s="12"/>
      <c r="N523" s="12"/>
      <c r="O523" s="12"/>
      <c r="P523" s="12"/>
      <c r="Q523" s="12"/>
    </row>
    <row r="524" spans="4:17" x14ac:dyDescent="0.35">
      <c r="D524" s="8"/>
      <c r="E524" s="8"/>
      <c r="F524" s="8"/>
      <c r="G524" s="8"/>
      <c r="H524" s="8"/>
      <c r="I524" s="12"/>
      <c r="J524" s="12"/>
      <c r="K524" s="12"/>
      <c r="L524" s="12"/>
      <c r="M524" s="12"/>
      <c r="N524" s="12"/>
      <c r="O524" s="12"/>
      <c r="P524" s="12"/>
      <c r="Q524" s="12"/>
    </row>
    <row r="525" spans="4:17" x14ac:dyDescent="0.35">
      <c r="D525" s="8"/>
      <c r="E525" s="8"/>
      <c r="F525" s="8"/>
      <c r="G525" s="8"/>
      <c r="H525" s="8"/>
      <c r="I525" s="12"/>
      <c r="J525" s="12"/>
      <c r="K525" s="12"/>
      <c r="L525" s="12"/>
      <c r="M525" s="12"/>
      <c r="N525" s="12"/>
      <c r="O525" s="12"/>
      <c r="P525" s="12"/>
      <c r="Q525" s="12"/>
    </row>
    <row r="526" spans="4:17" x14ac:dyDescent="0.35">
      <c r="D526" s="8"/>
      <c r="E526" s="8"/>
      <c r="F526" s="8"/>
      <c r="G526" s="8"/>
      <c r="H526" s="8"/>
      <c r="I526" s="12"/>
      <c r="J526" s="12"/>
      <c r="K526" s="12"/>
      <c r="L526" s="12"/>
      <c r="M526" s="12"/>
      <c r="N526" s="12"/>
      <c r="O526" s="12"/>
      <c r="P526" s="12"/>
      <c r="Q526" s="12"/>
    </row>
    <row r="527" spans="4:17" x14ac:dyDescent="0.35">
      <c r="D527" s="8"/>
      <c r="E527" s="8"/>
      <c r="F527" s="8"/>
      <c r="G527" s="8"/>
      <c r="H527" s="8"/>
      <c r="I527" s="12"/>
      <c r="J527" s="12"/>
      <c r="K527" s="12"/>
      <c r="L527" s="12"/>
      <c r="M527" s="12"/>
      <c r="N527" s="12"/>
      <c r="O527" s="12"/>
      <c r="P527" s="12"/>
      <c r="Q527" s="12"/>
    </row>
    <row r="528" spans="4:17" x14ac:dyDescent="0.35">
      <c r="D528" s="8"/>
      <c r="E528" s="8"/>
      <c r="F528" s="8"/>
      <c r="G528" s="8"/>
      <c r="H528" s="8"/>
      <c r="I528" s="12"/>
      <c r="J528" s="12"/>
      <c r="K528" s="12"/>
      <c r="L528" s="12"/>
      <c r="M528" s="12"/>
      <c r="N528" s="12"/>
      <c r="O528" s="12"/>
      <c r="P528" s="12"/>
      <c r="Q528" s="12"/>
    </row>
    <row r="529" spans="4:17" x14ac:dyDescent="0.35">
      <c r="D529" s="8"/>
      <c r="E529" s="8"/>
      <c r="F529" s="8"/>
      <c r="G529" s="8"/>
      <c r="H529" s="8"/>
      <c r="I529" s="12"/>
      <c r="J529" s="12"/>
      <c r="K529" s="12"/>
      <c r="L529" s="12"/>
      <c r="M529" s="12"/>
      <c r="N529" s="12"/>
      <c r="O529" s="12"/>
      <c r="P529" s="12"/>
      <c r="Q529" s="12"/>
    </row>
    <row r="530" spans="4:17" x14ac:dyDescent="0.35">
      <c r="D530" s="8"/>
      <c r="E530" s="8"/>
      <c r="F530" s="8"/>
      <c r="G530" s="8"/>
      <c r="H530" s="8"/>
      <c r="I530" s="12"/>
      <c r="J530" s="12"/>
      <c r="K530" s="12"/>
      <c r="L530" s="12"/>
      <c r="M530" s="12"/>
      <c r="N530" s="12"/>
      <c r="O530" s="12"/>
      <c r="P530" s="12"/>
      <c r="Q530" s="12"/>
    </row>
    <row r="531" spans="4:17" x14ac:dyDescent="0.35">
      <c r="D531" s="8"/>
      <c r="E531" s="8"/>
      <c r="F531" s="8"/>
      <c r="G531" s="8"/>
      <c r="H531" s="8"/>
      <c r="I531" s="12"/>
      <c r="J531" s="12"/>
      <c r="K531" s="12"/>
      <c r="L531" s="12"/>
      <c r="M531" s="12"/>
      <c r="N531" s="12"/>
      <c r="O531" s="12"/>
      <c r="P531" s="12"/>
      <c r="Q531" s="12"/>
    </row>
    <row r="532" spans="4:17" x14ac:dyDescent="0.35">
      <c r="D532" s="8"/>
      <c r="E532" s="8"/>
      <c r="F532" s="8"/>
      <c r="G532" s="8"/>
      <c r="H532" s="8"/>
      <c r="I532" s="12"/>
      <c r="J532" s="12"/>
      <c r="K532" s="12"/>
      <c r="L532" s="12"/>
      <c r="M532" s="12"/>
      <c r="N532" s="12"/>
      <c r="O532" s="12"/>
      <c r="P532" s="12"/>
      <c r="Q532" s="12"/>
    </row>
    <row r="533" spans="4:17" x14ac:dyDescent="0.35">
      <c r="D533" s="8"/>
      <c r="E533" s="8"/>
      <c r="F533" s="8"/>
      <c r="G533" s="8"/>
      <c r="H533" s="8"/>
      <c r="I533" s="12"/>
      <c r="J533" s="12"/>
      <c r="K533" s="12"/>
      <c r="L533" s="12"/>
      <c r="M533" s="12"/>
      <c r="N533" s="12"/>
      <c r="O533" s="12"/>
      <c r="P533" s="12"/>
      <c r="Q533" s="12"/>
    </row>
    <row r="534" spans="4:17" x14ac:dyDescent="0.35">
      <c r="D534" s="8"/>
      <c r="E534" s="8"/>
      <c r="F534" s="8"/>
      <c r="G534" s="8"/>
      <c r="H534" s="8"/>
      <c r="I534" s="12"/>
      <c r="J534" s="12"/>
      <c r="K534" s="12"/>
      <c r="L534" s="12"/>
      <c r="M534" s="12"/>
      <c r="N534" s="12"/>
      <c r="O534" s="12"/>
      <c r="P534" s="12"/>
      <c r="Q534" s="12"/>
    </row>
    <row r="535" spans="4:17" x14ac:dyDescent="0.35">
      <c r="D535" s="8"/>
      <c r="E535" s="8"/>
      <c r="F535" s="8"/>
      <c r="G535" s="8"/>
      <c r="H535" s="8"/>
      <c r="I535" s="12"/>
      <c r="J535" s="12"/>
      <c r="K535" s="12"/>
      <c r="L535" s="12"/>
      <c r="M535" s="12"/>
      <c r="N535" s="12"/>
      <c r="O535" s="12"/>
      <c r="P535" s="12"/>
      <c r="Q535" s="12"/>
    </row>
    <row r="536" spans="4:17" x14ac:dyDescent="0.35">
      <c r="D536" s="8"/>
      <c r="E536" s="8"/>
      <c r="F536" s="8"/>
      <c r="G536" s="8"/>
      <c r="H536" s="8"/>
      <c r="I536" s="12"/>
      <c r="J536" s="12"/>
      <c r="K536" s="12"/>
      <c r="L536" s="12"/>
      <c r="M536" s="12"/>
      <c r="N536" s="12"/>
      <c r="O536" s="12"/>
      <c r="P536" s="12"/>
      <c r="Q536" s="12"/>
    </row>
    <row r="537" spans="4:17" x14ac:dyDescent="0.35">
      <c r="D537" s="8"/>
      <c r="E537" s="8"/>
      <c r="F537" s="8"/>
      <c r="G537" s="8"/>
      <c r="H537" s="8"/>
      <c r="I537" s="12"/>
      <c r="J537" s="12"/>
      <c r="K537" s="12"/>
      <c r="L537" s="12"/>
      <c r="M537" s="12"/>
      <c r="N537" s="12"/>
      <c r="O537" s="12"/>
      <c r="P537" s="12"/>
      <c r="Q537" s="12"/>
    </row>
    <row r="538" spans="4:17" x14ac:dyDescent="0.35">
      <c r="D538" s="8"/>
      <c r="E538" s="8"/>
      <c r="F538" s="8"/>
      <c r="G538" s="8"/>
      <c r="H538" s="8"/>
      <c r="I538" s="12"/>
      <c r="J538" s="12"/>
      <c r="K538" s="12"/>
      <c r="L538" s="12"/>
      <c r="M538" s="12"/>
      <c r="N538" s="12"/>
      <c r="O538" s="12"/>
      <c r="P538" s="12"/>
      <c r="Q538" s="12"/>
    </row>
    <row r="539" spans="4:17" x14ac:dyDescent="0.35">
      <c r="D539" s="8"/>
      <c r="E539" s="8"/>
      <c r="F539" s="8"/>
      <c r="G539" s="8"/>
      <c r="H539" s="8"/>
      <c r="I539" s="12"/>
      <c r="J539" s="12"/>
      <c r="K539" s="12"/>
      <c r="L539" s="12"/>
      <c r="M539" s="12"/>
      <c r="N539" s="12"/>
      <c r="O539" s="12"/>
      <c r="P539" s="12"/>
      <c r="Q539" s="12"/>
    </row>
    <row r="540" spans="4:17" x14ac:dyDescent="0.35">
      <c r="D540" s="8"/>
      <c r="E540" s="8"/>
      <c r="F540" s="8"/>
      <c r="G540" s="8"/>
      <c r="H540" s="8"/>
      <c r="I540" s="12"/>
      <c r="J540" s="12"/>
      <c r="K540" s="12"/>
      <c r="L540" s="12"/>
      <c r="M540" s="12"/>
      <c r="N540" s="12"/>
      <c r="O540" s="12"/>
      <c r="P540" s="12"/>
      <c r="Q540" s="12"/>
    </row>
    <row r="541" spans="4:17" x14ac:dyDescent="0.35">
      <c r="D541" s="8"/>
      <c r="E541" s="8"/>
      <c r="F541" s="8"/>
      <c r="G541" s="8"/>
      <c r="H541" s="8"/>
      <c r="I541" s="12"/>
      <c r="J541" s="12"/>
      <c r="K541" s="12"/>
      <c r="L541" s="12"/>
      <c r="M541" s="12"/>
      <c r="N541" s="12"/>
      <c r="O541" s="12"/>
      <c r="P541" s="12"/>
      <c r="Q541" s="12"/>
    </row>
    <row r="542" spans="4:17" x14ac:dyDescent="0.35">
      <c r="D542" s="8"/>
      <c r="E542" s="8"/>
      <c r="F542" s="8"/>
      <c r="G542" s="8"/>
      <c r="H542" s="8"/>
      <c r="I542" s="12"/>
      <c r="J542" s="12"/>
      <c r="K542" s="12"/>
      <c r="L542" s="12"/>
      <c r="M542" s="12"/>
      <c r="N542" s="12"/>
      <c r="O542" s="12"/>
      <c r="P542" s="12"/>
      <c r="Q542" s="12"/>
    </row>
    <row r="543" spans="4:17" x14ac:dyDescent="0.35">
      <c r="D543" s="8"/>
      <c r="E543" s="8"/>
      <c r="F543" s="8"/>
      <c r="G543" s="8"/>
      <c r="H543" s="8"/>
      <c r="I543" s="12"/>
      <c r="J543" s="12"/>
      <c r="K543" s="12"/>
      <c r="L543" s="12"/>
      <c r="M543" s="12"/>
      <c r="N543" s="12"/>
      <c r="O543" s="12"/>
      <c r="P543" s="12"/>
      <c r="Q543" s="12"/>
    </row>
    <row r="544" spans="4:17" x14ac:dyDescent="0.35">
      <c r="D544" s="8"/>
      <c r="E544" s="8"/>
      <c r="F544" s="8"/>
      <c r="G544" s="8"/>
      <c r="H544" s="8"/>
      <c r="I544" s="12"/>
      <c r="J544" s="12"/>
      <c r="K544" s="12"/>
      <c r="L544" s="12"/>
      <c r="M544" s="12"/>
      <c r="N544" s="12"/>
      <c r="O544" s="12"/>
      <c r="P544" s="12"/>
      <c r="Q544" s="12"/>
    </row>
    <row r="545" spans="4:17" x14ac:dyDescent="0.35">
      <c r="D545" s="8"/>
      <c r="E545" s="8"/>
      <c r="F545" s="8"/>
      <c r="G545" s="8"/>
      <c r="H545" s="8"/>
      <c r="I545" s="12"/>
      <c r="J545" s="12"/>
      <c r="K545" s="12"/>
      <c r="L545" s="12"/>
      <c r="M545" s="12"/>
      <c r="N545" s="12"/>
      <c r="O545" s="12"/>
      <c r="P545" s="12"/>
      <c r="Q545" s="12"/>
    </row>
    <row r="546" spans="4:17" x14ac:dyDescent="0.35">
      <c r="D546" s="8"/>
      <c r="E546" s="8"/>
      <c r="F546" s="8"/>
      <c r="G546" s="8"/>
      <c r="H546" s="8"/>
      <c r="I546" s="12"/>
      <c r="J546" s="12"/>
      <c r="K546" s="12"/>
      <c r="L546" s="12"/>
      <c r="M546" s="12"/>
      <c r="N546" s="12"/>
      <c r="O546" s="12"/>
      <c r="P546" s="12"/>
      <c r="Q546" s="12"/>
    </row>
    <row r="547" spans="4:17" x14ac:dyDescent="0.35">
      <c r="D547" s="8"/>
      <c r="E547" s="8"/>
      <c r="F547" s="8"/>
      <c r="G547" s="8"/>
      <c r="H547" s="8"/>
      <c r="I547" s="12"/>
      <c r="J547" s="12"/>
      <c r="K547" s="12"/>
      <c r="L547" s="12"/>
      <c r="M547" s="12"/>
      <c r="N547" s="12"/>
      <c r="O547" s="12"/>
      <c r="P547" s="12"/>
      <c r="Q547" s="12"/>
    </row>
    <row r="548" spans="4:17" x14ac:dyDescent="0.35">
      <c r="D548" s="8"/>
      <c r="E548" s="8"/>
      <c r="F548" s="8"/>
      <c r="G548" s="8"/>
      <c r="H548" s="8"/>
      <c r="I548" s="12"/>
      <c r="J548" s="12"/>
      <c r="K548" s="12"/>
      <c r="L548" s="12"/>
      <c r="M548" s="12"/>
      <c r="N548" s="12"/>
      <c r="O548" s="12"/>
      <c r="P548" s="12"/>
      <c r="Q548" s="12"/>
    </row>
    <row r="549" spans="4:17" x14ac:dyDescent="0.35">
      <c r="D549" s="8"/>
      <c r="E549" s="8"/>
      <c r="F549" s="8"/>
      <c r="G549" s="8"/>
      <c r="H549" s="8"/>
      <c r="I549" s="12"/>
      <c r="J549" s="12"/>
      <c r="K549" s="12"/>
      <c r="L549" s="12"/>
      <c r="M549" s="12"/>
      <c r="N549" s="12"/>
      <c r="O549" s="12"/>
      <c r="P549" s="12"/>
      <c r="Q549" s="12"/>
    </row>
    <row r="550" spans="4:17" x14ac:dyDescent="0.35">
      <c r="D550" s="8"/>
      <c r="E550" s="8"/>
      <c r="F550" s="8"/>
      <c r="G550" s="8"/>
      <c r="H550" s="8"/>
      <c r="I550" s="12"/>
      <c r="J550" s="12"/>
      <c r="K550" s="12"/>
      <c r="L550" s="12"/>
      <c r="M550" s="12"/>
      <c r="N550" s="12"/>
      <c r="O550" s="12"/>
      <c r="P550" s="12"/>
      <c r="Q550" s="12"/>
    </row>
    <row r="551" spans="4:17" x14ac:dyDescent="0.35">
      <c r="D551" s="8"/>
      <c r="E551" s="8"/>
      <c r="F551" s="8"/>
      <c r="G551" s="8"/>
      <c r="H551" s="8"/>
      <c r="I551" s="12"/>
      <c r="J551" s="12"/>
      <c r="K551" s="12"/>
      <c r="L551" s="12"/>
      <c r="M551" s="12"/>
      <c r="N551" s="12"/>
      <c r="O551" s="12"/>
      <c r="P551" s="12"/>
      <c r="Q551" s="12"/>
    </row>
    <row r="552" spans="4:17" x14ac:dyDescent="0.35">
      <c r="D552" s="8"/>
      <c r="E552" s="8"/>
      <c r="F552" s="8"/>
      <c r="G552" s="8"/>
      <c r="H552" s="8"/>
      <c r="I552" s="12"/>
      <c r="J552" s="12"/>
      <c r="K552" s="12"/>
      <c r="L552" s="12"/>
      <c r="M552" s="12"/>
      <c r="N552" s="12"/>
      <c r="O552" s="12"/>
      <c r="P552" s="12"/>
      <c r="Q552" s="12"/>
    </row>
    <row r="553" spans="4:17" x14ac:dyDescent="0.35">
      <c r="D553" s="8"/>
      <c r="E553" s="8"/>
      <c r="F553" s="8"/>
      <c r="G553" s="8"/>
      <c r="H553" s="8"/>
      <c r="I553" s="12"/>
      <c r="J553" s="12"/>
      <c r="K553" s="12"/>
      <c r="L553" s="12"/>
      <c r="M553" s="12"/>
      <c r="N553" s="12"/>
      <c r="O553" s="12"/>
      <c r="P553" s="12"/>
      <c r="Q553" s="12"/>
    </row>
    <row r="554" spans="4:17" x14ac:dyDescent="0.35">
      <c r="D554" s="8"/>
      <c r="E554" s="8"/>
      <c r="F554" s="8"/>
      <c r="G554" s="8"/>
      <c r="H554" s="8"/>
      <c r="I554" s="12"/>
      <c r="J554" s="12"/>
      <c r="K554" s="12"/>
      <c r="L554" s="12"/>
      <c r="M554" s="12"/>
      <c r="N554" s="12"/>
      <c r="O554" s="12"/>
      <c r="P554" s="12"/>
      <c r="Q554" s="12"/>
    </row>
    <row r="555" spans="4:17" x14ac:dyDescent="0.35">
      <c r="D555" s="8"/>
      <c r="E555" s="8"/>
      <c r="F555" s="8"/>
      <c r="G555" s="8"/>
      <c r="H555" s="8"/>
      <c r="I555" s="12"/>
      <c r="J555" s="12"/>
      <c r="K555" s="12"/>
      <c r="L555" s="12"/>
      <c r="M555" s="12"/>
      <c r="N555" s="12"/>
      <c r="O555" s="12"/>
      <c r="P555" s="12"/>
      <c r="Q555" s="12"/>
    </row>
    <row r="556" spans="4:17" x14ac:dyDescent="0.35">
      <c r="D556" s="8"/>
      <c r="E556" s="8"/>
      <c r="F556" s="8"/>
      <c r="G556" s="8"/>
      <c r="H556" s="8"/>
      <c r="I556" s="12"/>
      <c r="J556" s="12"/>
      <c r="K556" s="12"/>
      <c r="L556" s="12"/>
      <c r="M556" s="12"/>
      <c r="N556" s="12"/>
      <c r="O556" s="12"/>
      <c r="P556" s="12"/>
      <c r="Q556" s="12"/>
    </row>
    <row r="557" spans="4:17" x14ac:dyDescent="0.35">
      <c r="D557" s="8"/>
      <c r="E557" s="8"/>
      <c r="F557" s="8"/>
      <c r="G557" s="8"/>
      <c r="H557" s="8"/>
      <c r="I557" s="12"/>
      <c r="J557" s="12"/>
      <c r="K557" s="12"/>
      <c r="L557" s="12"/>
      <c r="M557" s="12"/>
      <c r="N557" s="12"/>
      <c r="O557" s="12"/>
      <c r="P557" s="12"/>
      <c r="Q557" s="12"/>
    </row>
    <row r="558" spans="4:17" x14ac:dyDescent="0.35">
      <c r="D558" s="8"/>
      <c r="E558" s="8"/>
      <c r="F558" s="8"/>
      <c r="G558" s="8"/>
      <c r="H558" s="8"/>
      <c r="I558" s="12"/>
      <c r="J558" s="12"/>
      <c r="K558" s="12"/>
      <c r="L558" s="12"/>
      <c r="M558" s="12"/>
      <c r="N558" s="12"/>
      <c r="O558" s="12"/>
      <c r="P558" s="12"/>
      <c r="Q558" s="12"/>
    </row>
    <row r="559" spans="4:17" x14ac:dyDescent="0.35">
      <c r="D559" s="8"/>
      <c r="E559" s="8"/>
      <c r="F559" s="8"/>
      <c r="G559" s="8"/>
      <c r="H559" s="8"/>
      <c r="I559" s="12"/>
      <c r="J559" s="12"/>
      <c r="K559" s="12"/>
      <c r="L559" s="12"/>
      <c r="M559" s="12"/>
      <c r="N559" s="12"/>
      <c r="O559" s="12"/>
      <c r="P559" s="12"/>
      <c r="Q559" s="12"/>
    </row>
    <row r="560" spans="4:17" x14ac:dyDescent="0.35">
      <c r="D560" s="8"/>
      <c r="E560" s="8"/>
      <c r="F560" s="8"/>
      <c r="G560" s="8"/>
      <c r="H560" s="8"/>
      <c r="I560" s="12"/>
      <c r="J560" s="12"/>
      <c r="K560" s="12"/>
      <c r="L560" s="12"/>
      <c r="M560" s="12"/>
      <c r="N560" s="12"/>
      <c r="O560" s="12"/>
      <c r="P560" s="12"/>
      <c r="Q560" s="12"/>
    </row>
    <row r="561" spans="4:17" x14ac:dyDescent="0.35">
      <c r="D561" s="8"/>
      <c r="E561" s="8"/>
      <c r="F561" s="8"/>
      <c r="G561" s="8"/>
      <c r="H561" s="8"/>
      <c r="I561" s="12"/>
      <c r="J561" s="12"/>
      <c r="K561" s="12"/>
      <c r="L561" s="12"/>
      <c r="M561" s="12"/>
      <c r="N561" s="12"/>
      <c r="O561" s="12"/>
      <c r="P561" s="12"/>
      <c r="Q561" s="12"/>
    </row>
    <row r="562" spans="4:17" x14ac:dyDescent="0.35">
      <c r="D562" s="8"/>
      <c r="E562" s="8"/>
      <c r="F562" s="8"/>
      <c r="G562" s="8"/>
      <c r="H562" s="8"/>
      <c r="I562" s="12"/>
      <c r="J562" s="12"/>
      <c r="K562" s="12"/>
      <c r="L562" s="12"/>
      <c r="M562" s="12"/>
      <c r="N562" s="12"/>
      <c r="O562" s="12"/>
      <c r="P562" s="12"/>
      <c r="Q562" s="12"/>
    </row>
    <row r="563" spans="4:17" x14ac:dyDescent="0.35">
      <c r="D563" s="8"/>
      <c r="E563" s="8"/>
      <c r="F563" s="8"/>
      <c r="G563" s="8"/>
      <c r="H563" s="8"/>
      <c r="I563" s="12"/>
      <c r="J563" s="12"/>
      <c r="K563" s="12"/>
      <c r="L563" s="12"/>
      <c r="M563" s="12"/>
      <c r="N563" s="12"/>
      <c r="O563" s="12"/>
      <c r="P563" s="12"/>
      <c r="Q563" s="12"/>
    </row>
    <row r="564" spans="4:17" x14ac:dyDescent="0.35">
      <c r="D564" s="8"/>
      <c r="E564" s="8"/>
      <c r="F564" s="8"/>
      <c r="G564" s="8"/>
      <c r="H564" s="8"/>
      <c r="I564" s="12"/>
      <c r="J564" s="12"/>
      <c r="K564" s="12"/>
      <c r="L564" s="12"/>
      <c r="M564" s="12"/>
      <c r="N564" s="12"/>
      <c r="O564" s="12"/>
      <c r="P564" s="12"/>
      <c r="Q564" s="12"/>
    </row>
    <row r="565" spans="4:17" x14ac:dyDescent="0.35">
      <c r="D565" s="8"/>
      <c r="E565" s="8"/>
      <c r="F565" s="8"/>
      <c r="G565" s="8"/>
      <c r="H565" s="8"/>
      <c r="I565" s="12"/>
      <c r="J565" s="12"/>
      <c r="K565" s="12"/>
      <c r="L565" s="12"/>
      <c r="M565" s="12"/>
      <c r="N565" s="12"/>
      <c r="O565" s="12"/>
      <c r="P565" s="12"/>
      <c r="Q565" s="12"/>
    </row>
    <row r="566" spans="4:17" x14ac:dyDescent="0.35">
      <c r="D566" s="8"/>
      <c r="E566" s="8"/>
      <c r="F566" s="8"/>
      <c r="G566" s="8"/>
      <c r="H566" s="8"/>
      <c r="I566" s="12"/>
      <c r="J566" s="12"/>
      <c r="K566" s="12"/>
      <c r="L566" s="12"/>
      <c r="M566" s="12"/>
      <c r="N566" s="12"/>
      <c r="O566" s="12"/>
      <c r="P566" s="12"/>
      <c r="Q566" s="12"/>
    </row>
    <row r="567" spans="4:17" x14ac:dyDescent="0.35">
      <c r="D567" s="8"/>
      <c r="E567" s="8"/>
      <c r="F567" s="8"/>
      <c r="G567" s="8"/>
      <c r="H567" s="8"/>
      <c r="I567" s="12"/>
      <c r="J567" s="12"/>
      <c r="K567" s="12"/>
      <c r="L567" s="12"/>
      <c r="M567" s="12"/>
      <c r="N567" s="12"/>
      <c r="O567" s="12"/>
      <c r="P567" s="12"/>
      <c r="Q567" s="12"/>
    </row>
    <row r="568" spans="4:17" x14ac:dyDescent="0.35">
      <c r="D568" s="8"/>
      <c r="E568" s="8"/>
      <c r="F568" s="8"/>
      <c r="G568" s="8"/>
      <c r="H568" s="8"/>
      <c r="I568" s="12"/>
      <c r="J568" s="12"/>
      <c r="K568" s="12"/>
      <c r="L568" s="12"/>
      <c r="M568" s="12"/>
      <c r="N568" s="12"/>
      <c r="O568" s="12"/>
      <c r="P568" s="12"/>
      <c r="Q568" s="12"/>
    </row>
    <row r="569" spans="4:17" x14ac:dyDescent="0.35">
      <c r="D569" s="8"/>
      <c r="E569" s="8"/>
      <c r="F569" s="8"/>
      <c r="G569" s="8"/>
      <c r="H569" s="8"/>
      <c r="I569" s="12"/>
      <c r="J569" s="12"/>
      <c r="K569" s="12"/>
      <c r="L569" s="12"/>
      <c r="M569" s="12"/>
      <c r="N569" s="12"/>
      <c r="O569" s="12"/>
      <c r="P569" s="12"/>
      <c r="Q569" s="12"/>
    </row>
    <row r="570" spans="4:17" x14ac:dyDescent="0.35">
      <c r="D570" s="8"/>
      <c r="E570" s="8"/>
      <c r="F570" s="8"/>
      <c r="G570" s="8"/>
      <c r="H570" s="8"/>
      <c r="I570" s="12"/>
      <c r="J570" s="12"/>
      <c r="K570" s="12"/>
      <c r="L570" s="12"/>
      <c r="M570" s="12"/>
      <c r="N570" s="12"/>
      <c r="O570" s="12"/>
      <c r="P570" s="12"/>
      <c r="Q570" s="12"/>
    </row>
    <row r="571" spans="4:17" x14ac:dyDescent="0.35">
      <c r="D571" s="8"/>
      <c r="E571" s="8"/>
      <c r="F571" s="8"/>
      <c r="G571" s="8"/>
      <c r="H571" s="8"/>
      <c r="I571" s="12"/>
      <c r="J571" s="12"/>
      <c r="K571" s="12"/>
      <c r="L571" s="12"/>
      <c r="M571" s="12"/>
      <c r="N571" s="12"/>
      <c r="O571" s="12"/>
      <c r="P571" s="12"/>
      <c r="Q571" s="12"/>
    </row>
    <row r="572" spans="4:17" x14ac:dyDescent="0.35">
      <c r="D572" s="8"/>
      <c r="E572" s="8"/>
      <c r="F572" s="8"/>
      <c r="G572" s="8"/>
      <c r="H572" s="8"/>
      <c r="I572" s="12"/>
      <c r="J572" s="12"/>
      <c r="K572" s="12"/>
      <c r="L572" s="12"/>
      <c r="M572" s="12"/>
      <c r="N572" s="12"/>
      <c r="O572" s="12"/>
      <c r="P572" s="12"/>
      <c r="Q572" s="12"/>
    </row>
    <row r="573" spans="4:17" x14ac:dyDescent="0.35">
      <c r="D573" s="8"/>
      <c r="E573" s="8"/>
      <c r="F573" s="8"/>
      <c r="G573" s="8"/>
      <c r="H573" s="8"/>
      <c r="I573" s="12"/>
      <c r="J573" s="12"/>
      <c r="K573" s="12"/>
      <c r="L573" s="12"/>
      <c r="M573" s="12"/>
      <c r="N573" s="12"/>
      <c r="O573" s="12"/>
      <c r="P573" s="12"/>
      <c r="Q573" s="12"/>
    </row>
    <row r="574" spans="4:17" x14ac:dyDescent="0.35">
      <c r="D574" s="8"/>
      <c r="E574" s="8"/>
      <c r="F574" s="8"/>
      <c r="G574" s="8"/>
      <c r="H574" s="8"/>
      <c r="I574" s="12"/>
      <c r="J574" s="12"/>
      <c r="K574" s="12"/>
      <c r="L574" s="12"/>
      <c r="M574" s="12"/>
      <c r="N574" s="12"/>
      <c r="O574" s="12"/>
      <c r="P574" s="12"/>
      <c r="Q574" s="12"/>
    </row>
    <row r="575" spans="4:17" x14ac:dyDescent="0.35">
      <c r="D575" s="8"/>
      <c r="E575" s="8"/>
      <c r="F575" s="8"/>
      <c r="G575" s="8"/>
      <c r="H575" s="8"/>
      <c r="I575" s="12"/>
      <c r="J575" s="12"/>
      <c r="K575" s="12"/>
      <c r="L575" s="12"/>
      <c r="M575" s="12"/>
      <c r="N575" s="12"/>
      <c r="O575" s="12"/>
      <c r="P575" s="12"/>
      <c r="Q575" s="12"/>
    </row>
    <row r="576" spans="4:17" x14ac:dyDescent="0.35">
      <c r="D576" s="8"/>
      <c r="E576" s="8"/>
      <c r="F576" s="8"/>
      <c r="G576" s="8"/>
      <c r="H576" s="8"/>
      <c r="I576" s="12"/>
      <c r="J576" s="12"/>
      <c r="K576" s="12"/>
      <c r="L576" s="12"/>
      <c r="M576" s="12"/>
      <c r="N576" s="12"/>
      <c r="O576" s="12"/>
      <c r="P576" s="12"/>
      <c r="Q576" s="12"/>
    </row>
    <row r="577" spans="4:17" x14ac:dyDescent="0.35">
      <c r="D577" s="8"/>
      <c r="E577" s="8"/>
      <c r="F577" s="8"/>
      <c r="G577" s="8"/>
      <c r="H577" s="8"/>
      <c r="I577" s="12"/>
      <c r="J577" s="12"/>
      <c r="K577" s="12"/>
      <c r="L577" s="12"/>
      <c r="M577" s="12"/>
      <c r="N577" s="12"/>
      <c r="O577" s="12"/>
      <c r="P577" s="12"/>
      <c r="Q577" s="12"/>
    </row>
    <row r="578" spans="4:17" x14ac:dyDescent="0.35">
      <c r="D578" s="8"/>
      <c r="E578" s="8"/>
      <c r="F578" s="8"/>
      <c r="G578" s="8"/>
      <c r="H578" s="8"/>
      <c r="I578" s="12"/>
      <c r="J578" s="12"/>
      <c r="K578" s="12"/>
      <c r="L578" s="12"/>
      <c r="M578" s="12"/>
      <c r="N578" s="12"/>
      <c r="O578" s="12"/>
      <c r="P578" s="12"/>
      <c r="Q578" s="12"/>
    </row>
    <row r="579" spans="4:17" x14ac:dyDescent="0.35">
      <c r="D579" s="8"/>
      <c r="E579" s="8"/>
      <c r="F579" s="8"/>
      <c r="G579" s="8"/>
      <c r="H579" s="8"/>
      <c r="I579" s="12"/>
      <c r="J579" s="12"/>
      <c r="K579" s="12"/>
      <c r="L579" s="12"/>
      <c r="M579" s="12"/>
      <c r="N579" s="12"/>
      <c r="O579" s="12"/>
      <c r="P579" s="12"/>
      <c r="Q579" s="12"/>
    </row>
    <row r="580" spans="4:17" x14ac:dyDescent="0.35">
      <c r="D580" s="8"/>
      <c r="E580" s="8"/>
      <c r="F580" s="8"/>
      <c r="G580" s="8"/>
      <c r="H580" s="8"/>
      <c r="I580" s="12"/>
      <c r="J580" s="12"/>
      <c r="K580" s="12"/>
      <c r="L580" s="12"/>
      <c r="M580" s="12"/>
      <c r="N580" s="12"/>
      <c r="O580" s="12"/>
      <c r="P580" s="12"/>
      <c r="Q580" s="12"/>
    </row>
    <row r="581" spans="4:17" x14ac:dyDescent="0.35">
      <c r="D581" s="8"/>
      <c r="E581" s="8"/>
      <c r="F581" s="8"/>
      <c r="G581" s="8"/>
      <c r="H581" s="8"/>
      <c r="I581" s="12"/>
      <c r="J581" s="12"/>
      <c r="K581" s="12"/>
      <c r="L581" s="12"/>
      <c r="M581" s="12"/>
      <c r="N581" s="12"/>
      <c r="O581" s="12"/>
      <c r="P581" s="12"/>
      <c r="Q581" s="12"/>
    </row>
    <row r="582" spans="4:17" x14ac:dyDescent="0.35">
      <c r="D582" s="8"/>
      <c r="E582" s="8"/>
      <c r="F582" s="8"/>
      <c r="G582" s="8"/>
      <c r="H582" s="8"/>
      <c r="I582" s="12"/>
      <c r="J582" s="12"/>
      <c r="K582" s="12"/>
      <c r="L582" s="12"/>
      <c r="M582" s="12"/>
      <c r="N582" s="12"/>
      <c r="O582" s="12"/>
      <c r="P582" s="12"/>
      <c r="Q582" s="12"/>
    </row>
    <row r="583" spans="4:17" x14ac:dyDescent="0.35">
      <c r="D583" s="8"/>
      <c r="E583" s="8"/>
      <c r="F583" s="8"/>
      <c r="G583" s="8"/>
      <c r="H583" s="8"/>
      <c r="I583" s="12"/>
      <c r="J583" s="12"/>
      <c r="K583" s="12"/>
      <c r="L583" s="12"/>
      <c r="M583" s="12"/>
      <c r="N583" s="12"/>
      <c r="O583" s="12"/>
      <c r="P583" s="12"/>
      <c r="Q583" s="12"/>
    </row>
    <row r="584" spans="4:17" x14ac:dyDescent="0.35">
      <c r="D584" s="8"/>
      <c r="E584" s="8"/>
      <c r="F584" s="8"/>
      <c r="G584" s="8"/>
      <c r="H584" s="8"/>
      <c r="I584" s="12"/>
      <c r="J584" s="12"/>
      <c r="K584" s="12"/>
      <c r="L584" s="12"/>
      <c r="M584" s="12"/>
      <c r="N584" s="12"/>
      <c r="O584" s="12"/>
      <c r="P584" s="12"/>
      <c r="Q584" s="12"/>
    </row>
    <row r="585" spans="4:17" x14ac:dyDescent="0.35">
      <c r="D585" s="8"/>
      <c r="E585" s="8"/>
      <c r="F585" s="8"/>
      <c r="G585" s="8"/>
      <c r="H585" s="8"/>
      <c r="I585" s="12"/>
      <c r="J585" s="12"/>
      <c r="K585" s="12"/>
      <c r="L585" s="12"/>
      <c r="M585" s="12"/>
      <c r="N585" s="12"/>
      <c r="O585" s="12"/>
      <c r="P585" s="12"/>
      <c r="Q585" s="12"/>
    </row>
    <row r="586" spans="4:17" x14ac:dyDescent="0.35">
      <c r="D586" s="8"/>
      <c r="E586" s="8"/>
      <c r="F586" s="8"/>
      <c r="G586" s="8"/>
      <c r="H586" s="8"/>
      <c r="I586" s="12"/>
      <c r="J586" s="12"/>
      <c r="K586" s="12"/>
      <c r="L586" s="12"/>
      <c r="M586" s="12"/>
      <c r="N586" s="12"/>
      <c r="O586" s="12"/>
      <c r="P586" s="12"/>
      <c r="Q586" s="12"/>
    </row>
    <row r="587" spans="4:17" x14ac:dyDescent="0.35">
      <c r="D587" s="8"/>
      <c r="E587" s="8"/>
      <c r="F587" s="8"/>
      <c r="G587" s="8"/>
      <c r="H587" s="8"/>
      <c r="I587" s="12"/>
      <c r="J587" s="12"/>
      <c r="K587" s="12"/>
      <c r="L587" s="12"/>
      <c r="M587" s="12"/>
      <c r="N587" s="12"/>
      <c r="O587" s="12"/>
      <c r="P587" s="12"/>
      <c r="Q587" s="12"/>
    </row>
    <row r="588" spans="4:17" x14ac:dyDescent="0.35">
      <c r="D588" s="8"/>
      <c r="E588" s="8"/>
      <c r="F588" s="8"/>
      <c r="G588" s="8"/>
      <c r="H588" s="8"/>
      <c r="I588" s="12"/>
      <c r="J588" s="12"/>
      <c r="K588" s="12"/>
      <c r="L588" s="12"/>
      <c r="M588" s="12"/>
      <c r="N588" s="12"/>
      <c r="O588" s="12"/>
      <c r="P588" s="12"/>
      <c r="Q588" s="12"/>
    </row>
    <row r="589" spans="4:17" x14ac:dyDescent="0.35">
      <c r="D589" s="8"/>
      <c r="E589" s="8"/>
      <c r="F589" s="8"/>
      <c r="G589" s="8"/>
      <c r="H589" s="8"/>
      <c r="I589" s="12"/>
      <c r="J589" s="12"/>
      <c r="K589" s="12"/>
      <c r="L589" s="12"/>
      <c r="M589" s="12"/>
      <c r="N589" s="12"/>
      <c r="O589" s="12"/>
      <c r="P589" s="12"/>
      <c r="Q589" s="12"/>
    </row>
    <row r="590" spans="4:17" x14ac:dyDescent="0.35">
      <c r="D590" s="8"/>
      <c r="E590" s="8"/>
      <c r="F590" s="8"/>
      <c r="G590" s="8"/>
      <c r="H590" s="8"/>
      <c r="I590" s="12"/>
      <c r="J590" s="12"/>
      <c r="K590" s="12"/>
      <c r="L590" s="12"/>
      <c r="M590" s="12"/>
      <c r="N590" s="12"/>
      <c r="O590" s="12"/>
      <c r="P590" s="12"/>
      <c r="Q590" s="12"/>
    </row>
    <row r="591" spans="4:17" x14ac:dyDescent="0.35">
      <c r="D591" s="8"/>
      <c r="E591" s="8"/>
      <c r="F591" s="8"/>
      <c r="G591" s="8"/>
      <c r="H591" s="8"/>
      <c r="I591" s="12"/>
      <c r="J591" s="12"/>
      <c r="K591" s="12"/>
      <c r="L591" s="12"/>
      <c r="M591" s="12"/>
      <c r="N591" s="12"/>
      <c r="O591" s="12"/>
      <c r="P591" s="12"/>
      <c r="Q591" s="12"/>
    </row>
    <row r="592" spans="4:17" x14ac:dyDescent="0.35">
      <c r="D592" s="8"/>
      <c r="E592" s="8"/>
      <c r="F592" s="8"/>
      <c r="G592" s="8"/>
      <c r="H592" s="8"/>
      <c r="I592" s="12"/>
      <c r="J592" s="12"/>
      <c r="K592" s="12"/>
      <c r="L592" s="12"/>
      <c r="M592" s="12"/>
      <c r="N592" s="12"/>
      <c r="O592" s="12"/>
      <c r="P592" s="12"/>
      <c r="Q592" s="12"/>
    </row>
    <row r="593" spans="4:17" x14ac:dyDescent="0.35">
      <c r="D593" s="8"/>
      <c r="E593" s="8"/>
      <c r="F593" s="8"/>
      <c r="G593" s="8"/>
      <c r="H593" s="8"/>
      <c r="I593" s="12"/>
      <c r="J593" s="12"/>
      <c r="K593" s="12"/>
      <c r="L593" s="12"/>
      <c r="M593" s="12"/>
      <c r="N593" s="12"/>
      <c r="O593" s="12"/>
      <c r="P593" s="12"/>
      <c r="Q593" s="12"/>
    </row>
    <row r="594" spans="4:17" x14ac:dyDescent="0.35">
      <c r="D594" s="8"/>
      <c r="E594" s="8"/>
      <c r="F594" s="8"/>
      <c r="G594" s="8"/>
      <c r="H594" s="8"/>
      <c r="I594" s="12"/>
      <c r="J594" s="12"/>
      <c r="K594" s="12"/>
      <c r="L594" s="12"/>
      <c r="M594" s="12"/>
      <c r="N594" s="12"/>
      <c r="O594" s="12"/>
      <c r="P594" s="12"/>
      <c r="Q594" s="12"/>
    </row>
    <row r="595" spans="4:17" x14ac:dyDescent="0.35">
      <c r="D595" s="8"/>
      <c r="E595" s="8"/>
      <c r="F595" s="8"/>
      <c r="G595" s="8"/>
      <c r="H595" s="8"/>
      <c r="I595" s="12"/>
      <c r="J595" s="12"/>
      <c r="K595" s="12"/>
      <c r="L595" s="12"/>
      <c r="M595" s="12"/>
      <c r="N595" s="12"/>
      <c r="O595" s="12"/>
      <c r="P595" s="12"/>
      <c r="Q595" s="12"/>
    </row>
    <row r="596" spans="4:17" x14ac:dyDescent="0.35">
      <c r="D596" s="8"/>
      <c r="E596" s="8"/>
      <c r="F596" s="8"/>
      <c r="G596" s="8"/>
      <c r="H596" s="8"/>
      <c r="I596" s="12"/>
      <c r="J596" s="12"/>
      <c r="K596" s="12"/>
      <c r="L596" s="12"/>
      <c r="M596" s="12"/>
      <c r="N596" s="12"/>
      <c r="O596" s="12"/>
      <c r="P596" s="12"/>
      <c r="Q596" s="12"/>
    </row>
    <row r="597" spans="4:17" x14ac:dyDescent="0.35">
      <c r="D597" s="8"/>
      <c r="E597" s="8"/>
      <c r="F597" s="8"/>
      <c r="G597" s="8"/>
      <c r="H597" s="8"/>
      <c r="I597" s="12"/>
      <c r="J597" s="12"/>
      <c r="K597" s="12"/>
      <c r="L597" s="12"/>
      <c r="M597" s="12"/>
      <c r="N597" s="12"/>
      <c r="O597" s="12"/>
      <c r="P597" s="12"/>
      <c r="Q597" s="12"/>
    </row>
    <row r="598" spans="4:17" x14ac:dyDescent="0.35">
      <c r="D598" s="8"/>
      <c r="E598" s="8"/>
      <c r="F598" s="8"/>
      <c r="G598" s="8"/>
      <c r="H598" s="8"/>
      <c r="I598" s="12"/>
      <c r="J598" s="12"/>
      <c r="K598" s="12"/>
      <c r="L598" s="12"/>
      <c r="M598" s="12"/>
      <c r="N598" s="12"/>
      <c r="O598" s="12"/>
      <c r="P598" s="12"/>
      <c r="Q598" s="12"/>
    </row>
    <row r="599" spans="4:17" x14ac:dyDescent="0.35">
      <c r="D599" s="8"/>
      <c r="E599" s="8"/>
      <c r="F599" s="8"/>
      <c r="G599" s="8"/>
      <c r="H599" s="8"/>
      <c r="I599" s="12"/>
      <c r="J599" s="12"/>
      <c r="K599" s="12"/>
      <c r="L599" s="12"/>
      <c r="M599" s="12"/>
      <c r="N599" s="12"/>
      <c r="O599" s="12"/>
      <c r="P599" s="12"/>
      <c r="Q599" s="12"/>
    </row>
    <row r="600" spans="4:17" x14ac:dyDescent="0.35">
      <c r="D600" s="8"/>
      <c r="E600" s="8"/>
      <c r="F600" s="8"/>
      <c r="G600" s="8"/>
      <c r="H600" s="8"/>
      <c r="I600" s="12"/>
      <c r="J600" s="12"/>
      <c r="K600" s="12"/>
      <c r="L600" s="12"/>
      <c r="M600" s="12"/>
      <c r="N600" s="12"/>
      <c r="O600" s="12"/>
      <c r="P600" s="12"/>
      <c r="Q600" s="12"/>
    </row>
    <row r="601" spans="4:17" x14ac:dyDescent="0.35">
      <c r="D601" s="8"/>
      <c r="E601" s="8"/>
      <c r="F601" s="8"/>
      <c r="G601" s="8"/>
      <c r="H601" s="8"/>
      <c r="I601" s="12"/>
      <c r="J601" s="12"/>
      <c r="K601" s="12"/>
      <c r="L601" s="12"/>
      <c r="M601" s="12"/>
      <c r="N601" s="12"/>
      <c r="O601" s="12"/>
      <c r="P601" s="12"/>
      <c r="Q601" s="12"/>
    </row>
    <row r="602" spans="4:17" x14ac:dyDescent="0.35">
      <c r="D602" s="8"/>
      <c r="E602" s="8"/>
      <c r="F602" s="8"/>
      <c r="G602" s="8"/>
      <c r="H602" s="8"/>
      <c r="I602" s="12"/>
      <c r="J602" s="12"/>
      <c r="K602" s="12"/>
      <c r="L602" s="12"/>
      <c r="M602" s="12"/>
      <c r="N602" s="12"/>
      <c r="O602" s="12"/>
      <c r="P602" s="12"/>
      <c r="Q602" s="12"/>
    </row>
    <row r="603" spans="4:17" x14ac:dyDescent="0.35">
      <c r="D603" s="8"/>
      <c r="E603" s="8"/>
      <c r="F603" s="8"/>
      <c r="G603" s="8"/>
      <c r="H603" s="8"/>
      <c r="I603" s="12"/>
      <c r="J603" s="12"/>
      <c r="K603" s="12"/>
      <c r="L603" s="12"/>
      <c r="M603" s="12"/>
      <c r="N603" s="12"/>
      <c r="O603" s="12"/>
      <c r="P603" s="12"/>
      <c r="Q603" s="12"/>
    </row>
    <row r="604" spans="4:17" x14ac:dyDescent="0.35">
      <c r="D604" s="8"/>
      <c r="E604" s="8"/>
      <c r="F604" s="8"/>
      <c r="G604" s="8"/>
      <c r="H604" s="8"/>
      <c r="I604" s="12"/>
      <c r="J604" s="12"/>
      <c r="K604" s="12"/>
      <c r="L604" s="12"/>
      <c r="M604" s="12"/>
      <c r="N604" s="12"/>
      <c r="O604" s="12"/>
      <c r="P604" s="12"/>
      <c r="Q604" s="12"/>
    </row>
    <row r="605" spans="4:17" x14ac:dyDescent="0.35">
      <c r="D605" s="8"/>
      <c r="E605" s="8"/>
      <c r="F605" s="8"/>
      <c r="G605" s="8"/>
      <c r="H605" s="8"/>
      <c r="I605" s="12"/>
      <c r="J605" s="12"/>
      <c r="K605" s="12"/>
      <c r="L605" s="12"/>
      <c r="M605" s="12"/>
      <c r="N605" s="12"/>
      <c r="O605" s="12"/>
      <c r="P605" s="12"/>
      <c r="Q605" s="12"/>
    </row>
    <row r="606" spans="4:17" x14ac:dyDescent="0.35">
      <c r="D606" s="8"/>
      <c r="E606" s="8"/>
      <c r="F606" s="8"/>
      <c r="G606" s="8"/>
      <c r="H606" s="8"/>
      <c r="I606" s="12"/>
      <c r="J606" s="12"/>
      <c r="K606" s="12"/>
      <c r="L606" s="12"/>
      <c r="M606" s="12"/>
      <c r="N606" s="12"/>
      <c r="O606" s="12"/>
      <c r="P606" s="12"/>
      <c r="Q606" s="12"/>
    </row>
    <row r="607" spans="4:17" x14ac:dyDescent="0.35">
      <c r="D607" s="8"/>
      <c r="E607" s="8"/>
      <c r="F607" s="8"/>
      <c r="G607" s="8"/>
      <c r="H607" s="8"/>
      <c r="I607" s="12"/>
      <c r="J607" s="12"/>
      <c r="K607" s="12"/>
      <c r="L607" s="12"/>
      <c r="M607" s="12"/>
      <c r="N607" s="12"/>
      <c r="O607" s="12"/>
      <c r="P607" s="12"/>
      <c r="Q607" s="12"/>
    </row>
    <row r="608" spans="4:17" x14ac:dyDescent="0.35">
      <c r="D608" s="8"/>
      <c r="E608" s="8"/>
      <c r="F608" s="8"/>
      <c r="G608" s="8"/>
      <c r="H608" s="8"/>
      <c r="I608" s="12"/>
      <c r="J608" s="12"/>
      <c r="K608" s="12"/>
      <c r="L608" s="12"/>
      <c r="M608" s="12"/>
      <c r="N608" s="12"/>
      <c r="O608" s="12"/>
      <c r="P608" s="12"/>
      <c r="Q608" s="12"/>
    </row>
    <row r="609" spans="4:17" x14ac:dyDescent="0.35">
      <c r="D609" s="8"/>
      <c r="E609" s="8"/>
      <c r="F609" s="8"/>
      <c r="G609" s="8"/>
      <c r="H609" s="8"/>
      <c r="I609" s="12"/>
      <c r="J609" s="12"/>
      <c r="K609" s="12"/>
      <c r="L609" s="12"/>
      <c r="M609" s="12"/>
      <c r="N609" s="12"/>
      <c r="O609" s="12"/>
      <c r="P609" s="12"/>
      <c r="Q609" s="12"/>
    </row>
    <row r="610" spans="4:17" x14ac:dyDescent="0.35">
      <c r="D610" s="8"/>
      <c r="E610" s="8"/>
      <c r="F610" s="8"/>
      <c r="G610" s="8"/>
      <c r="H610" s="8"/>
      <c r="I610" s="12"/>
      <c r="J610" s="12"/>
      <c r="K610" s="12"/>
      <c r="L610" s="12"/>
      <c r="M610" s="12"/>
      <c r="N610" s="12"/>
      <c r="O610" s="12"/>
      <c r="P610" s="12"/>
      <c r="Q610" s="12"/>
    </row>
    <row r="611" spans="4:17" x14ac:dyDescent="0.35">
      <c r="D611" s="8"/>
      <c r="E611" s="8"/>
      <c r="F611" s="8"/>
      <c r="G611" s="8"/>
      <c r="H611" s="8"/>
      <c r="I611" s="12"/>
      <c r="J611" s="12"/>
      <c r="K611" s="12"/>
      <c r="L611" s="12"/>
      <c r="M611" s="12"/>
      <c r="N611" s="12"/>
      <c r="O611" s="12"/>
      <c r="P611" s="12"/>
      <c r="Q611" s="12"/>
    </row>
    <row r="612" spans="4:17" x14ac:dyDescent="0.35">
      <c r="D612" s="8"/>
      <c r="E612" s="8"/>
      <c r="F612" s="8"/>
      <c r="G612" s="8"/>
      <c r="H612" s="8"/>
      <c r="I612" s="12"/>
      <c r="J612" s="12"/>
      <c r="K612" s="12"/>
      <c r="L612" s="12"/>
      <c r="M612" s="12"/>
      <c r="N612" s="12"/>
      <c r="O612" s="12"/>
      <c r="P612" s="12"/>
      <c r="Q612" s="12"/>
    </row>
    <row r="613" spans="4:17" x14ac:dyDescent="0.35">
      <c r="D613" s="8"/>
      <c r="E613" s="8"/>
      <c r="F613" s="8"/>
      <c r="G613" s="8"/>
      <c r="H613" s="8"/>
      <c r="I613" s="12"/>
      <c r="J613" s="12"/>
      <c r="K613" s="12"/>
      <c r="L613" s="12"/>
      <c r="M613" s="12"/>
      <c r="N613" s="12"/>
      <c r="O613" s="12"/>
      <c r="P613" s="12"/>
      <c r="Q613" s="12"/>
    </row>
    <row r="614" spans="4:17" x14ac:dyDescent="0.35">
      <c r="D614" s="8"/>
      <c r="E614" s="8"/>
      <c r="F614" s="8"/>
      <c r="G614" s="8"/>
      <c r="H614" s="8"/>
      <c r="I614" s="12"/>
      <c r="J614" s="12"/>
      <c r="K614" s="12"/>
      <c r="L614" s="12"/>
      <c r="M614" s="12"/>
      <c r="N614" s="12"/>
      <c r="O614" s="12"/>
      <c r="P614" s="12"/>
      <c r="Q614" s="12"/>
    </row>
    <row r="615" spans="4:17" x14ac:dyDescent="0.35">
      <c r="D615" s="8"/>
      <c r="E615" s="8"/>
      <c r="F615" s="8"/>
      <c r="G615" s="8"/>
      <c r="H615" s="8"/>
      <c r="I615" s="12"/>
      <c r="J615" s="12"/>
      <c r="K615" s="12"/>
      <c r="L615" s="12"/>
      <c r="M615" s="12"/>
      <c r="N615" s="12"/>
      <c r="O615" s="12"/>
      <c r="P615" s="12"/>
      <c r="Q615" s="12"/>
    </row>
    <row r="616" spans="4:17" x14ac:dyDescent="0.35">
      <c r="D616" s="8"/>
      <c r="E616" s="8"/>
      <c r="F616" s="8"/>
      <c r="G616" s="8"/>
      <c r="H616" s="8"/>
      <c r="I616" s="12"/>
      <c r="J616" s="12"/>
      <c r="K616" s="12"/>
      <c r="L616" s="12"/>
      <c r="M616" s="12"/>
      <c r="N616" s="12"/>
      <c r="O616" s="12"/>
      <c r="P616" s="12"/>
      <c r="Q616" s="12"/>
    </row>
    <row r="617" spans="4:17" x14ac:dyDescent="0.35">
      <c r="D617" s="8"/>
      <c r="E617" s="8"/>
      <c r="F617" s="8"/>
      <c r="G617" s="8"/>
      <c r="H617" s="8"/>
      <c r="I617" s="12"/>
      <c r="J617" s="12"/>
      <c r="K617" s="12"/>
      <c r="L617" s="12"/>
      <c r="M617" s="12"/>
      <c r="N617" s="12"/>
      <c r="O617" s="12"/>
      <c r="P617" s="12"/>
      <c r="Q617" s="12"/>
    </row>
    <row r="618" spans="4:17" x14ac:dyDescent="0.35">
      <c r="D618" s="8"/>
      <c r="E618" s="8"/>
      <c r="F618" s="8"/>
      <c r="G618" s="8"/>
      <c r="H618" s="8"/>
      <c r="I618" s="12"/>
      <c r="J618" s="12"/>
      <c r="K618" s="12"/>
      <c r="L618" s="12"/>
      <c r="M618" s="12"/>
      <c r="N618" s="12"/>
      <c r="O618" s="12"/>
      <c r="P618" s="12"/>
      <c r="Q618" s="12"/>
    </row>
    <row r="619" spans="4:17" x14ac:dyDescent="0.35">
      <c r="D619" s="8"/>
      <c r="E619" s="8"/>
      <c r="F619" s="8"/>
      <c r="G619" s="8"/>
      <c r="H619" s="8"/>
      <c r="I619" s="12"/>
      <c r="J619" s="12"/>
      <c r="K619" s="12"/>
      <c r="L619" s="12"/>
      <c r="M619" s="12"/>
      <c r="N619" s="12"/>
      <c r="O619" s="12"/>
      <c r="P619" s="12"/>
      <c r="Q619" s="12"/>
    </row>
    <row r="620" spans="4:17" x14ac:dyDescent="0.35">
      <c r="D620" s="8"/>
      <c r="E620" s="8"/>
      <c r="F620" s="8"/>
      <c r="G620" s="8"/>
      <c r="H620" s="8"/>
      <c r="I620" s="12"/>
      <c r="J620" s="12"/>
      <c r="K620" s="12"/>
      <c r="L620" s="12"/>
      <c r="M620" s="12"/>
      <c r="N620" s="12"/>
      <c r="O620" s="12"/>
      <c r="P620" s="12"/>
      <c r="Q620" s="12"/>
    </row>
    <row r="621" spans="4:17" x14ac:dyDescent="0.35">
      <c r="D621" s="8"/>
      <c r="E621" s="8"/>
      <c r="F621" s="8"/>
      <c r="G621" s="8"/>
      <c r="H621" s="8"/>
      <c r="I621" s="12"/>
      <c r="J621" s="12"/>
      <c r="K621" s="12"/>
      <c r="L621" s="12"/>
      <c r="M621" s="12"/>
      <c r="N621" s="12"/>
      <c r="O621" s="12"/>
      <c r="P621" s="12"/>
      <c r="Q621" s="12"/>
    </row>
    <row r="622" spans="4:17" x14ac:dyDescent="0.35">
      <c r="D622" s="8"/>
      <c r="E622" s="8"/>
      <c r="F622" s="8"/>
      <c r="G622" s="8"/>
      <c r="H622" s="8"/>
      <c r="I622" s="12"/>
      <c r="J622" s="12"/>
      <c r="K622" s="12"/>
      <c r="L622" s="12"/>
      <c r="M622" s="12"/>
      <c r="N622" s="12"/>
      <c r="O622" s="12"/>
      <c r="P622" s="12"/>
      <c r="Q622" s="12"/>
    </row>
    <row r="623" spans="4:17" x14ac:dyDescent="0.35">
      <c r="D623" s="8"/>
      <c r="E623" s="8"/>
      <c r="F623" s="8"/>
      <c r="G623" s="8"/>
      <c r="H623" s="8"/>
      <c r="I623" s="12"/>
      <c r="J623" s="12"/>
      <c r="K623" s="12"/>
      <c r="L623" s="12"/>
      <c r="M623" s="12"/>
      <c r="N623" s="12"/>
      <c r="O623" s="12"/>
      <c r="P623" s="12"/>
      <c r="Q623" s="12"/>
    </row>
    <row r="624" spans="4:17" x14ac:dyDescent="0.35">
      <c r="D624" s="8"/>
      <c r="E624" s="8"/>
      <c r="F624" s="8"/>
      <c r="G624" s="8"/>
      <c r="H624" s="8"/>
      <c r="I624" s="12"/>
      <c r="J624" s="12"/>
      <c r="K624" s="12"/>
      <c r="L624" s="12"/>
      <c r="M624" s="12"/>
      <c r="N624" s="12"/>
      <c r="O624" s="12"/>
      <c r="P624" s="12"/>
      <c r="Q624" s="12"/>
    </row>
    <row r="625" spans="4:17" x14ac:dyDescent="0.35">
      <c r="D625" s="8"/>
      <c r="E625" s="8"/>
      <c r="F625" s="8"/>
      <c r="G625" s="8"/>
      <c r="H625" s="8"/>
      <c r="I625" s="12"/>
      <c r="J625" s="12"/>
      <c r="K625" s="12"/>
      <c r="L625" s="12"/>
      <c r="M625" s="12"/>
      <c r="N625" s="12"/>
      <c r="O625" s="12"/>
      <c r="P625" s="12"/>
      <c r="Q625" s="12"/>
    </row>
    <row r="626" spans="4:17" x14ac:dyDescent="0.35">
      <c r="D626" s="8"/>
      <c r="E626" s="8"/>
      <c r="F626" s="8"/>
      <c r="G626" s="8"/>
      <c r="H626" s="8"/>
      <c r="I626" s="12"/>
      <c r="J626" s="12"/>
      <c r="K626" s="12"/>
      <c r="L626" s="12"/>
      <c r="M626" s="12"/>
      <c r="N626" s="12"/>
      <c r="O626" s="12"/>
      <c r="P626" s="12"/>
      <c r="Q626" s="12"/>
    </row>
    <row r="627" spans="4:17" x14ac:dyDescent="0.35">
      <c r="D627" s="8"/>
      <c r="E627" s="8"/>
      <c r="F627" s="8"/>
      <c r="G627" s="8"/>
      <c r="H627" s="8"/>
      <c r="I627" s="12"/>
      <c r="J627" s="12"/>
      <c r="K627" s="12"/>
      <c r="L627" s="12"/>
      <c r="M627" s="12"/>
      <c r="N627" s="12"/>
      <c r="O627" s="12"/>
      <c r="P627" s="12"/>
      <c r="Q627" s="12"/>
    </row>
    <row r="628" spans="4:17" x14ac:dyDescent="0.35">
      <c r="D628" s="8"/>
      <c r="E628" s="8"/>
      <c r="F628" s="8"/>
      <c r="G628" s="8"/>
      <c r="H628" s="8"/>
      <c r="I628" s="12"/>
      <c r="J628" s="12"/>
      <c r="K628" s="12"/>
      <c r="L628" s="12"/>
      <c r="M628" s="12"/>
      <c r="N628" s="12"/>
      <c r="O628" s="12"/>
      <c r="P628" s="12"/>
      <c r="Q628" s="12"/>
    </row>
    <row r="629" spans="4:17" x14ac:dyDescent="0.35">
      <c r="D629" s="8"/>
      <c r="E629" s="8"/>
      <c r="F629" s="8"/>
      <c r="G629" s="8"/>
      <c r="H629" s="8"/>
      <c r="I629" s="12"/>
      <c r="J629" s="12"/>
      <c r="K629" s="12"/>
      <c r="L629" s="12"/>
      <c r="M629" s="12"/>
      <c r="N629" s="12"/>
      <c r="O629" s="12"/>
      <c r="P629" s="12"/>
      <c r="Q629" s="12"/>
    </row>
    <row r="630" spans="4:17" x14ac:dyDescent="0.35">
      <c r="D630" s="8"/>
      <c r="E630" s="8"/>
      <c r="F630" s="8"/>
      <c r="G630" s="8"/>
      <c r="H630" s="8"/>
      <c r="I630" s="12"/>
      <c r="J630" s="12"/>
      <c r="K630" s="12"/>
      <c r="L630" s="12"/>
      <c r="M630" s="12"/>
      <c r="N630" s="12"/>
      <c r="O630" s="12"/>
      <c r="P630" s="12"/>
      <c r="Q630" s="12"/>
    </row>
    <row r="631" spans="4:17" x14ac:dyDescent="0.35">
      <c r="D631" s="8"/>
      <c r="E631" s="8"/>
      <c r="F631" s="8"/>
      <c r="G631" s="8"/>
      <c r="H631" s="8"/>
      <c r="I631" s="12"/>
      <c r="J631" s="12"/>
      <c r="K631" s="12"/>
      <c r="L631" s="12"/>
      <c r="M631" s="12"/>
      <c r="N631" s="12"/>
      <c r="O631" s="12"/>
      <c r="P631" s="12"/>
      <c r="Q631" s="12"/>
    </row>
    <row r="632" spans="4:17" x14ac:dyDescent="0.35">
      <c r="D632" s="8"/>
      <c r="E632" s="8"/>
      <c r="F632" s="8"/>
      <c r="G632" s="8"/>
      <c r="H632" s="8"/>
      <c r="I632" s="12"/>
      <c r="J632" s="12"/>
      <c r="K632" s="12"/>
      <c r="L632" s="12"/>
      <c r="M632" s="12"/>
      <c r="N632" s="12"/>
      <c r="O632" s="12"/>
      <c r="P632" s="12"/>
      <c r="Q632" s="12"/>
    </row>
    <row r="633" spans="4:17" x14ac:dyDescent="0.35">
      <c r="D633" s="8"/>
      <c r="E633" s="8"/>
      <c r="F633" s="8"/>
      <c r="G633" s="8"/>
      <c r="H633" s="8"/>
      <c r="I633" s="12"/>
      <c r="J633" s="12"/>
      <c r="K633" s="12"/>
      <c r="L633" s="12"/>
      <c r="M633" s="12"/>
      <c r="N633" s="12"/>
      <c r="O633" s="12"/>
      <c r="P633" s="12"/>
      <c r="Q633" s="12"/>
    </row>
    <row r="634" spans="4:17" x14ac:dyDescent="0.35">
      <c r="D634" s="8"/>
      <c r="E634" s="8"/>
      <c r="F634" s="8"/>
      <c r="G634" s="8"/>
      <c r="H634" s="8"/>
      <c r="I634" s="12"/>
      <c r="J634" s="12"/>
      <c r="K634" s="12"/>
      <c r="L634" s="12"/>
      <c r="M634" s="12"/>
      <c r="N634" s="12"/>
      <c r="O634" s="12"/>
      <c r="P634" s="12"/>
      <c r="Q634" s="12"/>
    </row>
    <row r="635" spans="4:17" x14ac:dyDescent="0.35">
      <c r="D635" s="8"/>
      <c r="E635" s="8"/>
      <c r="F635" s="8"/>
      <c r="G635" s="8"/>
      <c r="H635" s="8"/>
      <c r="I635" s="12"/>
      <c r="J635" s="12"/>
      <c r="K635" s="12"/>
      <c r="L635" s="12"/>
      <c r="M635" s="12"/>
      <c r="N635" s="12"/>
      <c r="O635" s="12"/>
      <c r="P635" s="12"/>
      <c r="Q635" s="12"/>
    </row>
    <row r="636" spans="4:17" x14ac:dyDescent="0.35">
      <c r="D636" s="8"/>
      <c r="E636" s="8"/>
      <c r="F636" s="8"/>
      <c r="G636" s="8"/>
      <c r="H636" s="8"/>
      <c r="I636" s="12"/>
      <c r="J636" s="12"/>
      <c r="K636" s="12"/>
      <c r="L636" s="12"/>
      <c r="M636" s="12"/>
      <c r="N636" s="12"/>
      <c r="O636" s="12"/>
      <c r="P636" s="12"/>
      <c r="Q636" s="12"/>
    </row>
    <row r="637" spans="4:17" x14ac:dyDescent="0.35">
      <c r="D637" s="8"/>
      <c r="E637" s="8"/>
      <c r="F637" s="8"/>
      <c r="G637" s="8"/>
      <c r="H637" s="8"/>
      <c r="I637" s="12"/>
      <c r="J637" s="12"/>
      <c r="K637" s="12"/>
      <c r="L637" s="12"/>
      <c r="M637" s="12"/>
      <c r="N637" s="12"/>
      <c r="O637" s="12"/>
      <c r="P637" s="12"/>
      <c r="Q637" s="12"/>
    </row>
    <row r="638" spans="4:17" x14ac:dyDescent="0.35">
      <c r="D638" s="8"/>
      <c r="E638" s="8"/>
      <c r="F638" s="8"/>
      <c r="G638" s="8"/>
      <c r="H638" s="8"/>
      <c r="I638" s="12"/>
      <c r="J638" s="12"/>
      <c r="K638" s="12"/>
      <c r="L638" s="12"/>
      <c r="M638" s="12"/>
      <c r="N638" s="12"/>
      <c r="O638" s="12"/>
      <c r="P638" s="12"/>
      <c r="Q638" s="12"/>
    </row>
    <row r="639" spans="4:17" x14ac:dyDescent="0.35">
      <c r="D639" s="8"/>
      <c r="E639" s="8"/>
      <c r="F639" s="8"/>
      <c r="G639" s="8"/>
      <c r="H639" s="8"/>
      <c r="I639" s="12"/>
      <c r="J639" s="12"/>
      <c r="K639" s="12"/>
      <c r="L639" s="12"/>
      <c r="M639" s="12"/>
      <c r="N639" s="12"/>
      <c r="O639" s="12"/>
      <c r="P639" s="12"/>
      <c r="Q639" s="12"/>
    </row>
    <row r="640" spans="4:17" x14ac:dyDescent="0.35">
      <c r="D640" s="8"/>
      <c r="E640" s="8"/>
      <c r="F640" s="8"/>
      <c r="G640" s="8"/>
      <c r="H640" s="8"/>
      <c r="I640" s="12"/>
      <c r="J640" s="12"/>
      <c r="K640" s="12"/>
      <c r="L640" s="12"/>
      <c r="M640" s="12"/>
      <c r="N640" s="12"/>
      <c r="O640" s="12"/>
      <c r="P640" s="12"/>
      <c r="Q640" s="12"/>
    </row>
    <row r="641" spans="4:17" x14ac:dyDescent="0.35">
      <c r="D641" s="8"/>
      <c r="E641" s="8"/>
      <c r="F641" s="8"/>
      <c r="G641" s="8"/>
      <c r="H641" s="8"/>
      <c r="I641" s="12"/>
      <c r="J641" s="12"/>
      <c r="K641" s="12"/>
      <c r="L641" s="12"/>
      <c r="M641" s="12"/>
      <c r="N641" s="12"/>
      <c r="O641" s="12"/>
      <c r="P641" s="12"/>
      <c r="Q641" s="12"/>
    </row>
    <row r="642" spans="4:17" x14ac:dyDescent="0.35">
      <c r="D642" s="8"/>
      <c r="E642" s="8"/>
      <c r="F642" s="8"/>
      <c r="G642" s="8"/>
      <c r="H642" s="8"/>
      <c r="I642" s="12"/>
      <c r="J642" s="12"/>
      <c r="K642" s="12"/>
      <c r="L642" s="12"/>
      <c r="M642" s="12"/>
      <c r="N642" s="12"/>
      <c r="O642" s="12"/>
      <c r="P642" s="12"/>
      <c r="Q642" s="12"/>
    </row>
    <row r="643" spans="4:17" x14ac:dyDescent="0.35">
      <c r="D643" s="8"/>
      <c r="E643" s="8"/>
      <c r="F643" s="8"/>
      <c r="G643" s="8"/>
      <c r="H643" s="8"/>
      <c r="I643" s="12"/>
      <c r="J643" s="12"/>
      <c r="K643" s="12"/>
      <c r="L643" s="12"/>
      <c r="M643" s="12"/>
      <c r="N643" s="12"/>
      <c r="O643" s="12"/>
      <c r="P643" s="12"/>
      <c r="Q643" s="12"/>
    </row>
    <row r="644" spans="4:17" x14ac:dyDescent="0.35">
      <c r="D644" s="8"/>
      <c r="E644" s="8"/>
      <c r="F644" s="8"/>
      <c r="G644" s="8"/>
      <c r="H644" s="8"/>
      <c r="I644" s="12"/>
      <c r="J644" s="12"/>
      <c r="K644" s="12"/>
      <c r="L644" s="12"/>
      <c r="M644" s="12"/>
      <c r="N644" s="12"/>
      <c r="O644" s="12"/>
      <c r="P644" s="12"/>
      <c r="Q644" s="12"/>
    </row>
    <row r="645" spans="4:17" x14ac:dyDescent="0.35">
      <c r="D645" s="8"/>
      <c r="E645" s="8"/>
      <c r="F645" s="8"/>
      <c r="G645" s="8"/>
      <c r="H645" s="8"/>
      <c r="I645" s="12"/>
      <c r="J645" s="12"/>
      <c r="K645" s="12"/>
      <c r="L645" s="12"/>
      <c r="M645" s="12"/>
      <c r="N645" s="12"/>
      <c r="O645" s="12"/>
      <c r="P645" s="12"/>
      <c r="Q645" s="12"/>
    </row>
    <row r="646" spans="4:17" x14ac:dyDescent="0.35">
      <c r="D646" s="8"/>
      <c r="E646" s="8"/>
      <c r="F646" s="8"/>
      <c r="G646" s="8"/>
      <c r="H646" s="8"/>
      <c r="I646" s="12"/>
      <c r="J646" s="12"/>
      <c r="K646" s="12"/>
      <c r="L646" s="12"/>
      <c r="M646" s="12"/>
      <c r="N646" s="12"/>
      <c r="O646" s="12"/>
      <c r="P646" s="12"/>
      <c r="Q646" s="12"/>
    </row>
    <row r="647" spans="4:17" x14ac:dyDescent="0.35">
      <c r="D647" s="8"/>
      <c r="E647" s="8"/>
      <c r="F647" s="8"/>
      <c r="G647" s="8"/>
      <c r="H647" s="8"/>
      <c r="I647" s="12"/>
      <c r="J647" s="12"/>
      <c r="K647" s="12"/>
      <c r="L647" s="12"/>
      <c r="M647" s="12"/>
      <c r="N647" s="12"/>
      <c r="O647" s="12"/>
      <c r="P647" s="12"/>
      <c r="Q647" s="12"/>
    </row>
    <row r="648" spans="4:17" x14ac:dyDescent="0.35">
      <c r="D648" s="8"/>
      <c r="E648" s="8"/>
      <c r="F648" s="8"/>
      <c r="G648" s="8"/>
      <c r="H648" s="8"/>
      <c r="I648" s="12"/>
      <c r="J648" s="12"/>
      <c r="K648" s="12"/>
      <c r="L648" s="12"/>
      <c r="M648" s="12"/>
      <c r="N648" s="12"/>
      <c r="O648" s="12"/>
      <c r="P648" s="12"/>
      <c r="Q648" s="12"/>
    </row>
    <row r="649" spans="4:17" x14ac:dyDescent="0.35">
      <c r="D649" s="8"/>
      <c r="E649" s="8"/>
      <c r="F649" s="8"/>
      <c r="G649" s="8"/>
      <c r="H649" s="8"/>
      <c r="I649" s="12"/>
      <c r="J649" s="12"/>
      <c r="K649" s="12"/>
      <c r="L649" s="12"/>
      <c r="M649" s="12"/>
      <c r="N649" s="12"/>
      <c r="O649" s="12"/>
      <c r="P649" s="12"/>
      <c r="Q649" s="12"/>
    </row>
    <row r="650" spans="4:17" x14ac:dyDescent="0.35">
      <c r="D650" s="8"/>
      <c r="E650" s="8"/>
      <c r="F650" s="8"/>
      <c r="G650" s="8"/>
      <c r="H650" s="8"/>
      <c r="I650" s="12"/>
      <c r="J650" s="12"/>
      <c r="K650" s="12"/>
      <c r="L650" s="12"/>
      <c r="M650" s="12"/>
      <c r="N650" s="12"/>
      <c r="O650" s="12"/>
      <c r="P650" s="12"/>
      <c r="Q650" s="12"/>
    </row>
    <row r="651" spans="4:17" x14ac:dyDescent="0.35">
      <c r="D651" s="8"/>
      <c r="E651" s="8"/>
      <c r="F651" s="8"/>
      <c r="G651" s="8"/>
      <c r="H651" s="8"/>
      <c r="I651" s="12"/>
      <c r="J651" s="12"/>
      <c r="K651" s="12"/>
      <c r="L651" s="12"/>
      <c r="M651" s="12"/>
      <c r="N651" s="12"/>
      <c r="O651" s="12"/>
      <c r="P651" s="12"/>
      <c r="Q651" s="12"/>
    </row>
    <row r="652" spans="4:17" x14ac:dyDescent="0.35">
      <c r="D652" s="8"/>
      <c r="E652" s="8"/>
      <c r="F652" s="8"/>
      <c r="G652" s="8"/>
      <c r="H652" s="8"/>
      <c r="I652" s="12"/>
      <c r="J652" s="12"/>
      <c r="K652" s="12"/>
      <c r="L652" s="12"/>
      <c r="M652" s="12"/>
      <c r="N652" s="12"/>
      <c r="O652" s="12"/>
      <c r="P652" s="12"/>
      <c r="Q652" s="12"/>
    </row>
    <row r="653" spans="4:17" x14ac:dyDescent="0.35">
      <c r="D653" s="8"/>
      <c r="E653" s="8"/>
      <c r="F653" s="8"/>
      <c r="G653" s="8"/>
      <c r="H653" s="8"/>
      <c r="I653" s="12"/>
      <c r="J653" s="12"/>
      <c r="K653" s="12"/>
      <c r="L653" s="12"/>
      <c r="M653" s="12"/>
      <c r="N653" s="12"/>
      <c r="O653" s="12"/>
      <c r="P653" s="12"/>
      <c r="Q653" s="12"/>
    </row>
    <row r="654" spans="4:17" x14ac:dyDescent="0.35">
      <c r="D654" s="8"/>
      <c r="E654" s="8"/>
      <c r="F654" s="8"/>
      <c r="G654" s="8"/>
      <c r="H654" s="8"/>
      <c r="I654" s="12"/>
      <c r="J654" s="12"/>
      <c r="K654" s="12"/>
      <c r="L654" s="12"/>
      <c r="M654" s="12"/>
      <c r="N654" s="12"/>
      <c r="O654" s="12"/>
      <c r="P654" s="12"/>
      <c r="Q654" s="12"/>
    </row>
    <row r="655" spans="4:17" x14ac:dyDescent="0.35">
      <c r="D655" s="8"/>
      <c r="E655" s="8"/>
      <c r="F655" s="8"/>
      <c r="G655" s="8"/>
      <c r="H655" s="8"/>
      <c r="I655" s="12"/>
      <c r="J655" s="12"/>
      <c r="K655" s="12"/>
      <c r="L655" s="12"/>
      <c r="M655" s="12"/>
      <c r="N655" s="12"/>
      <c r="O655" s="12"/>
      <c r="P655" s="12"/>
      <c r="Q655" s="12"/>
    </row>
    <row r="656" spans="4:17" x14ac:dyDescent="0.35">
      <c r="D656" s="8"/>
      <c r="E656" s="8"/>
      <c r="F656" s="8"/>
      <c r="G656" s="8"/>
      <c r="H656" s="8"/>
      <c r="I656" s="12"/>
      <c r="J656" s="12"/>
      <c r="K656" s="12"/>
      <c r="L656" s="12"/>
      <c r="M656" s="12"/>
      <c r="N656" s="12"/>
      <c r="O656" s="12"/>
      <c r="P656" s="12"/>
      <c r="Q656" s="12"/>
    </row>
    <row r="657" spans="4:17" x14ac:dyDescent="0.35">
      <c r="D657" s="8"/>
      <c r="E657" s="8"/>
      <c r="F657" s="8"/>
      <c r="G657" s="8"/>
      <c r="H657" s="8"/>
      <c r="I657" s="12"/>
      <c r="J657" s="12"/>
      <c r="K657" s="12"/>
      <c r="L657" s="12"/>
      <c r="M657" s="12"/>
      <c r="N657" s="12"/>
      <c r="O657" s="12"/>
      <c r="P657" s="12"/>
      <c r="Q657" s="12"/>
    </row>
    <row r="658" spans="4:17" x14ac:dyDescent="0.35">
      <c r="D658" s="8"/>
      <c r="E658" s="8"/>
      <c r="F658" s="8"/>
      <c r="G658" s="8"/>
      <c r="H658" s="8"/>
      <c r="I658" s="12"/>
      <c r="J658" s="12"/>
      <c r="K658" s="12"/>
      <c r="L658" s="12"/>
      <c r="M658" s="12"/>
      <c r="N658" s="12"/>
      <c r="O658" s="12"/>
      <c r="P658" s="12"/>
      <c r="Q658" s="12"/>
    </row>
    <row r="659" spans="4:17" x14ac:dyDescent="0.35">
      <c r="D659" s="8"/>
      <c r="E659" s="8"/>
      <c r="F659" s="8"/>
      <c r="G659" s="8"/>
      <c r="H659" s="8"/>
      <c r="I659" s="12"/>
      <c r="J659" s="12"/>
      <c r="K659" s="12"/>
      <c r="L659" s="12"/>
      <c r="M659" s="12"/>
      <c r="N659" s="12"/>
      <c r="O659" s="12"/>
      <c r="P659" s="12"/>
      <c r="Q659" s="12"/>
    </row>
    <row r="660" spans="4:17" x14ac:dyDescent="0.35">
      <c r="D660" s="8"/>
      <c r="E660" s="8"/>
      <c r="F660" s="8"/>
      <c r="G660" s="8"/>
      <c r="H660" s="8"/>
      <c r="I660" s="12"/>
      <c r="J660" s="12"/>
      <c r="K660" s="12"/>
      <c r="L660" s="12"/>
      <c r="M660" s="12"/>
      <c r="N660" s="12"/>
      <c r="O660" s="12"/>
      <c r="P660" s="12"/>
      <c r="Q660" s="12"/>
    </row>
    <row r="661" spans="4:17" x14ac:dyDescent="0.35">
      <c r="D661" s="8"/>
      <c r="E661" s="8"/>
      <c r="F661" s="8"/>
      <c r="G661" s="8"/>
      <c r="H661" s="8"/>
      <c r="I661" s="12"/>
      <c r="J661" s="12"/>
      <c r="K661" s="12"/>
      <c r="L661" s="12"/>
      <c r="M661" s="12"/>
      <c r="N661" s="12"/>
      <c r="O661" s="12"/>
      <c r="P661" s="12"/>
      <c r="Q661" s="12"/>
    </row>
    <row r="662" spans="4:17" x14ac:dyDescent="0.35">
      <c r="D662" s="8"/>
      <c r="E662" s="8"/>
      <c r="F662" s="8"/>
      <c r="G662" s="8"/>
      <c r="H662" s="8"/>
      <c r="I662" s="12"/>
      <c r="J662" s="12"/>
      <c r="K662" s="12"/>
      <c r="L662" s="12"/>
      <c r="M662" s="12"/>
      <c r="N662" s="12"/>
      <c r="O662" s="12"/>
      <c r="P662" s="12"/>
      <c r="Q662" s="12"/>
    </row>
    <row r="663" spans="4:17" x14ac:dyDescent="0.35">
      <c r="D663" s="8"/>
      <c r="E663" s="8"/>
      <c r="F663" s="8"/>
      <c r="G663" s="8"/>
      <c r="H663" s="8"/>
      <c r="I663" s="12"/>
      <c r="J663" s="12"/>
      <c r="K663" s="12"/>
      <c r="L663" s="12"/>
      <c r="M663" s="12"/>
      <c r="N663" s="12"/>
      <c r="O663" s="12"/>
      <c r="P663" s="12"/>
      <c r="Q663" s="12"/>
    </row>
    <row r="664" spans="4:17" x14ac:dyDescent="0.35">
      <c r="D664" s="8"/>
      <c r="E664" s="8"/>
      <c r="F664" s="8"/>
      <c r="G664" s="8"/>
      <c r="H664" s="8"/>
      <c r="I664" s="12"/>
      <c r="J664" s="12"/>
      <c r="K664" s="12"/>
      <c r="L664" s="12"/>
      <c r="M664" s="12"/>
      <c r="N664" s="12"/>
      <c r="O664" s="12"/>
      <c r="P664" s="12"/>
      <c r="Q664" s="12"/>
    </row>
    <row r="665" spans="4:17" x14ac:dyDescent="0.35">
      <c r="D665" s="8"/>
      <c r="E665" s="8"/>
      <c r="F665" s="8"/>
      <c r="G665" s="8"/>
      <c r="H665" s="8"/>
      <c r="I665" s="12"/>
      <c r="J665" s="12"/>
      <c r="K665" s="12"/>
      <c r="L665" s="12"/>
      <c r="M665" s="12"/>
      <c r="N665" s="12"/>
      <c r="O665" s="12"/>
      <c r="P665" s="12"/>
      <c r="Q665" s="12"/>
    </row>
    <row r="666" spans="4:17" x14ac:dyDescent="0.35">
      <c r="D666" s="8"/>
      <c r="E666" s="8"/>
      <c r="F666" s="8"/>
      <c r="G666" s="8"/>
      <c r="H666" s="8"/>
      <c r="I666" s="12"/>
      <c r="J666" s="12"/>
      <c r="K666" s="12"/>
      <c r="L666" s="12"/>
      <c r="M666" s="12"/>
      <c r="N666" s="12"/>
      <c r="O666" s="12"/>
      <c r="P666" s="12"/>
      <c r="Q666" s="12"/>
    </row>
    <row r="667" spans="4:17" x14ac:dyDescent="0.35">
      <c r="D667" s="8"/>
      <c r="E667" s="8"/>
      <c r="F667" s="8"/>
      <c r="G667" s="8"/>
      <c r="H667" s="8"/>
      <c r="I667" s="12"/>
      <c r="J667" s="12"/>
      <c r="K667" s="12"/>
      <c r="L667" s="12"/>
      <c r="M667" s="12"/>
      <c r="N667" s="12"/>
      <c r="O667" s="12"/>
      <c r="P667" s="12"/>
      <c r="Q667" s="12"/>
    </row>
    <row r="668" spans="4:17" x14ac:dyDescent="0.35">
      <c r="D668" s="8"/>
      <c r="E668" s="8"/>
      <c r="F668" s="8"/>
      <c r="G668" s="8"/>
      <c r="H668" s="8"/>
      <c r="I668" s="12"/>
      <c r="J668" s="12"/>
      <c r="K668" s="12"/>
      <c r="L668" s="12"/>
      <c r="M668" s="12"/>
      <c r="N668" s="12"/>
      <c r="O668" s="12"/>
      <c r="P668" s="12"/>
      <c r="Q668" s="12"/>
    </row>
    <row r="669" spans="4:17" x14ac:dyDescent="0.35">
      <c r="D669" s="8"/>
      <c r="E669" s="8"/>
      <c r="F669" s="8"/>
      <c r="G669" s="8"/>
      <c r="H669" s="8"/>
      <c r="I669" s="12"/>
      <c r="J669" s="12"/>
      <c r="K669" s="12"/>
      <c r="L669" s="12"/>
      <c r="M669" s="12"/>
      <c r="N669" s="12"/>
      <c r="O669" s="12"/>
      <c r="P669" s="12"/>
      <c r="Q669" s="12"/>
    </row>
    <row r="670" spans="4:17" x14ac:dyDescent="0.35">
      <c r="D670" s="8"/>
      <c r="E670" s="8"/>
      <c r="F670" s="8"/>
      <c r="G670" s="8"/>
      <c r="H670" s="8"/>
      <c r="I670" s="12"/>
      <c r="J670" s="12"/>
      <c r="K670" s="12"/>
      <c r="L670" s="12"/>
      <c r="M670" s="12"/>
      <c r="N670" s="12"/>
      <c r="O670" s="12"/>
      <c r="P670" s="12"/>
      <c r="Q670" s="12"/>
    </row>
    <row r="671" spans="4:17" x14ac:dyDescent="0.35">
      <c r="D671" s="8"/>
      <c r="E671" s="8"/>
      <c r="F671" s="8"/>
      <c r="G671" s="8"/>
      <c r="H671" s="8"/>
      <c r="I671" s="12"/>
      <c r="J671" s="12"/>
      <c r="K671" s="12"/>
      <c r="L671" s="12"/>
      <c r="M671" s="12"/>
      <c r="N671" s="12"/>
      <c r="O671" s="12"/>
      <c r="P671" s="12"/>
      <c r="Q671" s="12"/>
    </row>
    <row r="672" spans="4:17" x14ac:dyDescent="0.35">
      <c r="D672" s="8"/>
      <c r="E672" s="8"/>
      <c r="F672" s="8"/>
      <c r="G672" s="8"/>
      <c r="H672" s="8"/>
      <c r="I672" s="12"/>
      <c r="J672" s="12"/>
      <c r="K672" s="12"/>
      <c r="L672" s="12"/>
      <c r="M672" s="12"/>
      <c r="N672" s="12"/>
      <c r="O672" s="12"/>
      <c r="P672" s="12"/>
      <c r="Q672" s="12"/>
    </row>
    <row r="673" spans="4:17" x14ac:dyDescent="0.35">
      <c r="D673" s="8"/>
      <c r="E673" s="8"/>
      <c r="F673" s="8"/>
      <c r="G673" s="8"/>
      <c r="H673" s="8"/>
      <c r="I673" s="12"/>
      <c r="J673" s="12"/>
      <c r="K673" s="12"/>
      <c r="L673" s="12"/>
      <c r="M673" s="12"/>
      <c r="N673" s="12"/>
      <c r="O673" s="12"/>
      <c r="P673" s="12"/>
      <c r="Q673" s="12"/>
    </row>
    <row r="674" spans="4:17" x14ac:dyDescent="0.35">
      <c r="D674" s="8"/>
      <c r="E674" s="8"/>
      <c r="F674" s="8"/>
      <c r="G674" s="8"/>
      <c r="H674" s="8"/>
      <c r="I674" s="12"/>
      <c r="J674" s="12"/>
      <c r="K674" s="12"/>
      <c r="L674" s="12"/>
      <c r="M674" s="12"/>
      <c r="N674" s="12"/>
      <c r="O674" s="12"/>
      <c r="P674" s="12"/>
      <c r="Q674" s="12"/>
    </row>
    <row r="675" spans="4:17" x14ac:dyDescent="0.35">
      <c r="D675" s="8"/>
      <c r="E675" s="8"/>
      <c r="F675" s="8"/>
      <c r="G675" s="8"/>
      <c r="H675" s="8"/>
      <c r="I675" s="12"/>
      <c r="J675" s="12"/>
      <c r="K675" s="12"/>
      <c r="L675" s="12"/>
      <c r="M675" s="12"/>
      <c r="N675" s="12"/>
      <c r="O675" s="12"/>
      <c r="P675" s="12"/>
      <c r="Q675" s="12"/>
    </row>
    <row r="676" spans="4:17" x14ac:dyDescent="0.35">
      <c r="D676" s="8"/>
      <c r="E676" s="8"/>
      <c r="F676" s="8"/>
      <c r="G676" s="8"/>
      <c r="H676" s="8"/>
      <c r="I676" s="12"/>
      <c r="J676" s="12"/>
      <c r="K676" s="12"/>
      <c r="L676" s="12"/>
      <c r="M676" s="12"/>
      <c r="N676" s="12"/>
      <c r="O676" s="12"/>
      <c r="P676" s="12"/>
      <c r="Q676" s="12"/>
    </row>
    <row r="677" spans="4:17" x14ac:dyDescent="0.35">
      <c r="D677" s="8"/>
      <c r="E677" s="8"/>
      <c r="F677" s="8"/>
      <c r="G677" s="8"/>
      <c r="H677" s="8"/>
      <c r="I677" s="12"/>
      <c r="J677" s="12"/>
      <c r="K677" s="12"/>
      <c r="L677" s="12"/>
      <c r="M677" s="12"/>
      <c r="N677" s="12"/>
      <c r="O677" s="12"/>
      <c r="P677" s="12"/>
      <c r="Q677" s="12"/>
    </row>
    <row r="678" spans="4:17" x14ac:dyDescent="0.35">
      <c r="D678" s="8"/>
      <c r="E678" s="8"/>
      <c r="F678" s="8"/>
      <c r="G678" s="8"/>
      <c r="H678" s="8"/>
      <c r="I678" s="12"/>
      <c r="J678" s="12"/>
      <c r="K678" s="12"/>
      <c r="L678" s="12"/>
      <c r="M678" s="12"/>
      <c r="N678" s="12"/>
      <c r="O678" s="12"/>
      <c r="P678" s="12"/>
      <c r="Q678" s="12"/>
    </row>
    <row r="679" spans="4:17" x14ac:dyDescent="0.35">
      <c r="D679" s="8"/>
      <c r="E679" s="8"/>
      <c r="F679" s="8"/>
      <c r="G679" s="8"/>
      <c r="H679" s="8"/>
      <c r="I679" s="12"/>
      <c r="J679" s="12"/>
      <c r="K679" s="12"/>
      <c r="L679" s="12"/>
      <c r="M679" s="12"/>
      <c r="N679" s="12"/>
      <c r="O679" s="12"/>
      <c r="P679" s="12"/>
      <c r="Q679" s="12"/>
    </row>
    <row r="680" spans="4:17" x14ac:dyDescent="0.35">
      <c r="D680" s="8"/>
      <c r="E680" s="8"/>
      <c r="F680" s="8"/>
      <c r="G680" s="8"/>
      <c r="H680" s="8"/>
      <c r="I680" s="12"/>
      <c r="J680" s="12"/>
      <c r="K680" s="12"/>
      <c r="L680" s="12"/>
      <c r="M680" s="12"/>
      <c r="N680" s="12"/>
      <c r="O680" s="12"/>
      <c r="P680" s="12"/>
      <c r="Q680" s="12"/>
    </row>
    <row r="681" spans="4:17" x14ac:dyDescent="0.35">
      <c r="D681" s="8"/>
      <c r="E681" s="8"/>
      <c r="F681" s="8"/>
      <c r="G681" s="8"/>
      <c r="H681" s="8"/>
      <c r="I681" s="12"/>
      <c r="J681" s="12"/>
      <c r="K681" s="12"/>
      <c r="L681" s="12"/>
      <c r="M681" s="12"/>
      <c r="N681" s="12"/>
      <c r="O681" s="12"/>
      <c r="P681" s="12"/>
      <c r="Q681" s="12"/>
    </row>
    <row r="682" spans="4:17" x14ac:dyDescent="0.35">
      <c r="D682" s="8"/>
      <c r="E682" s="8"/>
      <c r="F682" s="8"/>
      <c r="G682" s="8"/>
      <c r="H682" s="8"/>
      <c r="I682" s="12"/>
      <c r="J682" s="12"/>
      <c r="K682" s="12"/>
      <c r="L682" s="12"/>
      <c r="M682" s="12"/>
      <c r="N682" s="12"/>
      <c r="O682" s="12"/>
      <c r="P682" s="12"/>
      <c r="Q682" s="12"/>
    </row>
    <row r="683" spans="4:17" x14ac:dyDescent="0.35">
      <c r="D683" s="8"/>
      <c r="E683" s="8"/>
      <c r="F683" s="8"/>
      <c r="G683" s="8"/>
      <c r="H683" s="8"/>
      <c r="I683" s="12"/>
      <c r="J683" s="12"/>
      <c r="K683" s="12"/>
      <c r="L683" s="12"/>
      <c r="M683" s="12"/>
      <c r="N683" s="12"/>
      <c r="O683" s="12"/>
      <c r="P683" s="12"/>
      <c r="Q683" s="12"/>
    </row>
    <row r="684" spans="4:17" x14ac:dyDescent="0.35">
      <c r="D684" s="8"/>
      <c r="E684" s="8"/>
      <c r="F684" s="8"/>
      <c r="G684" s="8"/>
      <c r="H684" s="8"/>
      <c r="I684" s="12"/>
      <c r="J684" s="12"/>
      <c r="K684" s="12"/>
      <c r="L684" s="12"/>
      <c r="M684" s="12"/>
      <c r="N684" s="12"/>
      <c r="O684" s="12"/>
      <c r="P684" s="12"/>
      <c r="Q684" s="12"/>
    </row>
    <row r="685" spans="4:17" x14ac:dyDescent="0.35">
      <c r="D685" s="8"/>
      <c r="E685" s="8"/>
      <c r="F685" s="8"/>
      <c r="G685" s="8"/>
      <c r="H685" s="8"/>
      <c r="I685" s="12"/>
      <c r="J685" s="12"/>
      <c r="K685" s="12"/>
      <c r="L685" s="12"/>
      <c r="M685" s="12"/>
      <c r="N685" s="12"/>
      <c r="O685" s="12"/>
      <c r="P685" s="12"/>
      <c r="Q685" s="12"/>
    </row>
    <row r="686" spans="4:17" x14ac:dyDescent="0.35">
      <c r="D686" s="8"/>
      <c r="E686" s="8"/>
      <c r="F686" s="8"/>
      <c r="G686" s="8"/>
      <c r="H686" s="8"/>
      <c r="I686" s="12"/>
      <c r="J686" s="12"/>
      <c r="K686" s="12"/>
      <c r="L686" s="12"/>
      <c r="M686" s="12"/>
      <c r="N686" s="12"/>
      <c r="O686" s="12"/>
      <c r="P686" s="12"/>
      <c r="Q686" s="12"/>
    </row>
    <row r="687" spans="4:17" x14ac:dyDescent="0.35">
      <c r="D687" s="8"/>
      <c r="E687" s="8"/>
      <c r="F687" s="8"/>
      <c r="G687" s="8"/>
      <c r="H687" s="8"/>
      <c r="I687" s="12"/>
      <c r="J687" s="12"/>
      <c r="K687" s="12"/>
      <c r="L687" s="12"/>
      <c r="M687" s="12"/>
      <c r="N687" s="12"/>
      <c r="O687" s="12"/>
      <c r="P687" s="12"/>
      <c r="Q687" s="12"/>
    </row>
    <row r="688" spans="4:17" x14ac:dyDescent="0.35">
      <c r="D688" s="8"/>
      <c r="E688" s="8"/>
      <c r="F688" s="8"/>
      <c r="G688" s="8"/>
      <c r="H688" s="8"/>
      <c r="I688" s="12"/>
      <c r="J688" s="12"/>
      <c r="K688" s="12"/>
      <c r="L688" s="12"/>
      <c r="M688" s="12"/>
      <c r="N688" s="12"/>
      <c r="O688" s="12"/>
      <c r="P688" s="12"/>
      <c r="Q688" s="12"/>
    </row>
    <row r="689" spans="4:17" x14ac:dyDescent="0.35">
      <c r="D689" s="8"/>
      <c r="E689" s="8"/>
      <c r="F689" s="8"/>
      <c r="G689" s="8"/>
      <c r="H689" s="8"/>
      <c r="I689" s="12"/>
      <c r="J689" s="12"/>
      <c r="K689" s="12"/>
      <c r="L689" s="12"/>
      <c r="M689" s="12"/>
      <c r="N689" s="12"/>
      <c r="O689" s="12"/>
      <c r="P689" s="12"/>
      <c r="Q689" s="12"/>
    </row>
    <row r="690" spans="4:17" x14ac:dyDescent="0.35">
      <c r="D690" s="8"/>
      <c r="E690" s="8"/>
      <c r="F690" s="8"/>
      <c r="G690" s="8"/>
      <c r="H690" s="8"/>
      <c r="I690" s="12"/>
      <c r="J690" s="12"/>
      <c r="K690" s="12"/>
      <c r="L690" s="12"/>
      <c r="M690" s="12"/>
      <c r="N690" s="12"/>
      <c r="O690" s="12"/>
      <c r="P690" s="12"/>
      <c r="Q690" s="12"/>
    </row>
    <row r="691" spans="4:17" x14ac:dyDescent="0.35">
      <c r="D691" s="8"/>
      <c r="E691" s="8"/>
      <c r="F691" s="8"/>
      <c r="G691" s="8"/>
      <c r="H691" s="8"/>
      <c r="I691" s="12"/>
      <c r="J691" s="12"/>
      <c r="K691" s="12"/>
      <c r="L691" s="12"/>
      <c r="M691" s="12"/>
      <c r="N691" s="12"/>
      <c r="O691" s="12"/>
      <c r="P691" s="12"/>
      <c r="Q691" s="12"/>
    </row>
    <row r="692" spans="4:17" x14ac:dyDescent="0.35">
      <c r="D692" s="8"/>
      <c r="E692" s="8"/>
      <c r="F692" s="8"/>
      <c r="G692" s="8"/>
      <c r="H692" s="8"/>
      <c r="I692" s="12"/>
      <c r="J692" s="12"/>
      <c r="K692" s="12"/>
      <c r="L692" s="12"/>
      <c r="M692" s="12"/>
      <c r="N692" s="12"/>
      <c r="O692" s="12"/>
      <c r="P692" s="12"/>
      <c r="Q692" s="12"/>
    </row>
    <row r="693" spans="4:17" x14ac:dyDescent="0.35">
      <c r="D693" s="8"/>
      <c r="E693" s="8"/>
      <c r="F693" s="8"/>
      <c r="G693" s="8"/>
      <c r="H693" s="8"/>
      <c r="I693" s="12"/>
      <c r="J693" s="12"/>
      <c r="K693" s="12"/>
      <c r="L693" s="12"/>
      <c r="M693" s="12"/>
      <c r="N693" s="12"/>
      <c r="O693" s="12"/>
      <c r="P693" s="12"/>
      <c r="Q693" s="12"/>
    </row>
    <row r="694" spans="4:17" x14ac:dyDescent="0.35">
      <c r="D694" s="8"/>
      <c r="E694" s="8"/>
      <c r="F694" s="8"/>
      <c r="G694" s="8"/>
      <c r="H694" s="8"/>
      <c r="I694" s="12"/>
      <c r="J694" s="12"/>
      <c r="K694" s="12"/>
      <c r="L694" s="12"/>
      <c r="M694" s="12"/>
      <c r="N694" s="12"/>
      <c r="O694" s="12"/>
      <c r="P694" s="12"/>
      <c r="Q694" s="12"/>
    </row>
    <row r="695" spans="4:17" x14ac:dyDescent="0.35">
      <c r="D695" s="8"/>
      <c r="E695" s="8"/>
      <c r="F695" s="8"/>
      <c r="G695" s="8"/>
      <c r="H695" s="8"/>
      <c r="I695" s="12"/>
      <c r="J695" s="12"/>
      <c r="K695" s="12"/>
      <c r="L695" s="12"/>
      <c r="M695" s="12"/>
      <c r="N695" s="12"/>
      <c r="O695" s="12"/>
      <c r="P695" s="12"/>
      <c r="Q695" s="12"/>
    </row>
    <row r="696" spans="4:17" x14ac:dyDescent="0.35">
      <c r="D696" s="8"/>
      <c r="E696" s="8"/>
      <c r="F696" s="8"/>
      <c r="G696" s="8"/>
      <c r="H696" s="8"/>
      <c r="I696" s="12"/>
      <c r="J696" s="12"/>
      <c r="K696" s="12"/>
      <c r="L696" s="12"/>
      <c r="M696" s="12"/>
      <c r="N696" s="12"/>
      <c r="O696" s="12"/>
      <c r="P696" s="12"/>
      <c r="Q696" s="12"/>
    </row>
    <row r="697" spans="4:17" x14ac:dyDescent="0.35">
      <c r="D697" s="8"/>
      <c r="E697" s="8"/>
      <c r="F697" s="8"/>
      <c r="G697" s="8"/>
      <c r="H697" s="8"/>
      <c r="I697" s="12"/>
      <c r="J697" s="12"/>
      <c r="K697" s="12"/>
      <c r="L697" s="12"/>
      <c r="M697" s="12"/>
      <c r="N697" s="12"/>
      <c r="O697" s="12"/>
      <c r="P697" s="12"/>
      <c r="Q697" s="12"/>
    </row>
    <row r="698" spans="4:17" x14ac:dyDescent="0.35">
      <c r="D698" s="8"/>
      <c r="E698" s="8"/>
      <c r="F698" s="8"/>
      <c r="G698" s="8"/>
      <c r="H698" s="8"/>
      <c r="I698" s="12"/>
      <c r="J698" s="12"/>
      <c r="K698" s="12"/>
      <c r="L698" s="12"/>
      <c r="M698" s="12"/>
      <c r="N698" s="12"/>
      <c r="O698" s="12"/>
      <c r="P698" s="12"/>
      <c r="Q698" s="12"/>
    </row>
    <row r="699" spans="4:17" x14ac:dyDescent="0.35">
      <c r="D699" s="8"/>
      <c r="E699" s="8"/>
      <c r="F699" s="8"/>
      <c r="G699" s="8"/>
      <c r="H699" s="8"/>
      <c r="I699" s="12"/>
      <c r="J699" s="12"/>
      <c r="K699" s="12"/>
      <c r="L699" s="12"/>
      <c r="M699" s="12"/>
      <c r="N699" s="12"/>
      <c r="O699" s="12"/>
      <c r="P699" s="12"/>
      <c r="Q699" s="12"/>
    </row>
    <row r="700" spans="4:17" x14ac:dyDescent="0.35">
      <c r="D700" s="8"/>
      <c r="E700" s="8"/>
      <c r="F700" s="8"/>
      <c r="G700" s="8"/>
      <c r="H700" s="8"/>
      <c r="I700" s="12"/>
      <c r="J700" s="12"/>
      <c r="K700" s="12"/>
      <c r="L700" s="12"/>
      <c r="M700" s="12"/>
      <c r="N700" s="12"/>
      <c r="O700" s="12"/>
      <c r="P700" s="12"/>
      <c r="Q700" s="12"/>
    </row>
    <row r="701" spans="4:17" x14ac:dyDescent="0.35">
      <c r="D701" s="8"/>
      <c r="E701" s="8"/>
      <c r="F701" s="8"/>
      <c r="G701" s="8"/>
      <c r="H701" s="8"/>
      <c r="I701" s="12"/>
      <c r="J701" s="12"/>
      <c r="K701" s="12"/>
      <c r="L701" s="12"/>
      <c r="M701" s="12"/>
      <c r="N701" s="12"/>
      <c r="O701" s="12"/>
      <c r="P701" s="12"/>
      <c r="Q701" s="12"/>
    </row>
    <row r="702" spans="4:17" x14ac:dyDescent="0.35">
      <c r="D702" s="8"/>
      <c r="E702" s="8"/>
      <c r="F702" s="8"/>
      <c r="G702" s="8"/>
      <c r="H702" s="8"/>
      <c r="I702" s="12"/>
      <c r="J702" s="12"/>
      <c r="K702" s="12"/>
      <c r="L702" s="12"/>
      <c r="M702" s="12"/>
      <c r="N702" s="12"/>
      <c r="O702" s="12"/>
      <c r="P702" s="12"/>
      <c r="Q702" s="12"/>
    </row>
    <row r="703" spans="4:17" x14ac:dyDescent="0.35">
      <c r="D703" s="8"/>
      <c r="E703" s="8"/>
      <c r="F703" s="8"/>
      <c r="G703" s="8"/>
      <c r="H703" s="8"/>
      <c r="I703" s="12"/>
      <c r="J703" s="12"/>
      <c r="K703" s="12"/>
      <c r="L703" s="12"/>
      <c r="M703" s="12"/>
      <c r="N703" s="12"/>
      <c r="O703" s="12"/>
      <c r="P703" s="12"/>
      <c r="Q703" s="12"/>
    </row>
    <row r="704" spans="4:17" x14ac:dyDescent="0.35">
      <c r="D704" s="8"/>
      <c r="E704" s="8"/>
      <c r="F704" s="8"/>
      <c r="G704" s="8"/>
      <c r="H704" s="8"/>
      <c r="I704" s="12"/>
      <c r="J704" s="12"/>
      <c r="K704" s="12"/>
      <c r="L704" s="12"/>
      <c r="M704" s="12"/>
      <c r="N704" s="12"/>
      <c r="O704" s="12"/>
      <c r="P704" s="12"/>
      <c r="Q704" s="12"/>
    </row>
    <row r="705" spans="4:17" x14ac:dyDescent="0.35">
      <c r="D705" s="8"/>
      <c r="E705" s="8"/>
      <c r="F705" s="8"/>
      <c r="G705" s="8"/>
      <c r="H705" s="8"/>
      <c r="I705" s="12"/>
      <c r="J705" s="12"/>
      <c r="K705" s="12"/>
      <c r="L705" s="12"/>
      <c r="M705" s="12"/>
      <c r="N705" s="12"/>
      <c r="O705" s="12"/>
      <c r="P705" s="12"/>
      <c r="Q705" s="12"/>
    </row>
    <row r="706" spans="4:17" x14ac:dyDescent="0.35">
      <c r="D706" s="8"/>
      <c r="E706" s="8"/>
      <c r="F706" s="8"/>
      <c r="G706" s="8"/>
      <c r="H706" s="8"/>
      <c r="I706" s="12"/>
      <c r="J706" s="12"/>
      <c r="K706" s="12"/>
      <c r="L706" s="12"/>
      <c r="M706" s="12"/>
      <c r="N706" s="12"/>
      <c r="O706" s="12"/>
      <c r="P706" s="12"/>
      <c r="Q706" s="12"/>
    </row>
    <row r="707" spans="4:17" x14ac:dyDescent="0.35">
      <c r="D707" s="8"/>
      <c r="E707" s="8"/>
      <c r="F707" s="8"/>
      <c r="G707" s="8"/>
      <c r="H707" s="8"/>
      <c r="I707" s="12"/>
      <c r="J707" s="12"/>
      <c r="K707" s="12"/>
      <c r="L707" s="12"/>
      <c r="M707" s="12"/>
      <c r="N707" s="12"/>
      <c r="O707" s="12"/>
      <c r="P707" s="12"/>
      <c r="Q707" s="12"/>
    </row>
    <row r="708" spans="4:17" x14ac:dyDescent="0.35">
      <c r="D708" s="8"/>
      <c r="E708" s="8"/>
      <c r="F708" s="8"/>
      <c r="G708" s="8"/>
      <c r="H708" s="8"/>
      <c r="I708" s="12"/>
      <c r="J708" s="12"/>
      <c r="K708" s="12"/>
      <c r="L708" s="12"/>
      <c r="M708" s="12"/>
      <c r="N708" s="12"/>
      <c r="O708" s="12"/>
      <c r="P708" s="12"/>
      <c r="Q708" s="12"/>
    </row>
    <row r="709" spans="4:17" x14ac:dyDescent="0.35">
      <c r="D709" s="8"/>
      <c r="E709" s="8"/>
      <c r="F709" s="8"/>
      <c r="G709" s="8"/>
      <c r="H709" s="8"/>
      <c r="I709" s="12"/>
      <c r="J709" s="12"/>
      <c r="K709" s="12"/>
      <c r="L709" s="12"/>
      <c r="M709" s="12"/>
      <c r="N709" s="12"/>
      <c r="O709" s="12"/>
      <c r="P709" s="12"/>
      <c r="Q709" s="12"/>
    </row>
    <row r="710" spans="4:17" x14ac:dyDescent="0.35">
      <c r="D710" s="8"/>
      <c r="E710" s="8"/>
      <c r="F710" s="8"/>
      <c r="G710" s="8"/>
      <c r="H710" s="8"/>
      <c r="I710" s="12"/>
      <c r="J710" s="12"/>
      <c r="K710" s="12"/>
      <c r="L710" s="12"/>
      <c r="M710" s="12"/>
      <c r="N710" s="12"/>
      <c r="O710" s="12"/>
      <c r="P710" s="12"/>
      <c r="Q710" s="12"/>
    </row>
    <row r="711" spans="4:17" x14ac:dyDescent="0.35">
      <c r="D711" s="8"/>
      <c r="E711" s="8"/>
      <c r="F711" s="8"/>
      <c r="G711" s="8"/>
      <c r="H711" s="8"/>
      <c r="I711" s="12"/>
      <c r="J711" s="12"/>
      <c r="K711" s="12"/>
      <c r="L711" s="12"/>
      <c r="M711" s="12"/>
      <c r="N711" s="12"/>
      <c r="O711" s="12"/>
      <c r="P711" s="12"/>
      <c r="Q711" s="12"/>
    </row>
    <row r="712" spans="4:17" x14ac:dyDescent="0.35">
      <c r="D712" s="8"/>
      <c r="E712" s="8"/>
      <c r="F712" s="8"/>
      <c r="G712" s="8"/>
      <c r="H712" s="8"/>
      <c r="I712" s="12"/>
      <c r="J712" s="12"/>
      <c r="K712" s="12"/>
      <c r="L712" s="12"/>
      <c r="M712" s="12"/>
      <c r="N712" s="12"/>
      <c r="O712" s="12"/>
      <c r="P712" s="12"/>
      <c r="Q712" s="12"/>
    </row>
    <row r="713" spans="4:17" x14ac:dyDescent="0.35">
      <c r="D713" s="8"/>
      <c r="E713" s="8"/>
      <c r="F713" s="8"/>
      <c r="G713" s="8"/>
      <c r="H713" s="8"/>
      <c r="I713" s="12"/>
      <c r="J713" s="12"/>
      <c r="K713" s="12"/>
      <c r="L713" s="12"/>
      <c r="M713" s="12"/>
      <c r="N713" s="12"/>
      <c r="O713" s="12"/>
      <c r="P713" s="12"/>
      <c r="Q713" s="12"/>
    </row>
    <row r="714" spans="4:17" x14ac:dyDescent="0.35">
      <c r="D714" s="8"/>
      <c r="E714" s="8"/>
      <c r="F714" s="8"/>
      <c r="G714" s="8"/>
      <c r="H714" s="8"/>
      <c r="I714" s="12"/>
      <c r="J714" s="12"/>
      <c r="K714" s="12"/>
      <c r="L714" s="12"/>
      <c r="M714" s="12"/>
      <c r="N714" s="12"/>
      <c r="O714" s="12"/>
      <c r="P714" s="12"/>
      <c r="Q714" s="12"/>
    </row>
    <row r="715" spans="4:17" x14ac:dyDescent="0.35">
      <c r="D715" s="8"/>
      <c r="E715" s="8"/>
      <c r="F715" s="8"/>
      <c r="G715" s="8"/>
      <c r="H715" s="8"/>
      <c r="I715" s="12"/>
      <c r="J715" s="12"/>
      <c r="K715" s="12"/>
      <c r="L715" s="12"/>
      <c r="M715" s="12"/>
      <c r="N715" s="12"/>
      <c r="O715" s="12"/>
      <c r="P715" s="12"/>
      <c r="Q715" s="12"/>
    </row>
    <row r="716" spans="4:17" x14ac:dyDescent="0.35">
      <c r="D716" s="8"/>
      <c r="E716" s="8"/>
      <c r="F716" s="8"/>
      <c r="G716" s="8"/>
      <c r="H716" s="8"/>
      <c r="I716" s="12"/>
      <c r="J716" s="12"/>
      <c r="K716" s="12"/>
      <c r="L716" s="12"/>
      <c r="M716" s="12"/>
      <c r="N716" s="12"/>
      <c r="O716" s="12"/>
      <c r="P716" s="12"/>
      <c r="Q716" s="12"/>
    </row>
    <row r="717" spans="4:17" x14ac:dyDescent="0.35">
      <c r="D717" s="8"/>
      <c r="E717" s="8"/>
      <c r="F717" s="8"/>
      <c r="G717" s="8"/>
      <c r="H717" s="8"/>
      <c r="I717" s="12"/>
      <c r="J717" s="12"/>
      <c r="K717" s="12"/>
      <c r="L717" s="12"/>
      <c r="M717" s="12"/>
      <c r="N717" s="12"/>
      <c r="O717" s="12"/>
      <c r="P717" s="12"/>
      <c r="Q717" s="12"/>
    </row>
    <row r="718" spans="4:17" x14ac:dyDescent="0.35">
      <c r="D718" s="8"/>
      <c r="E718" s="8"/>
      <c r="F718" s="8"/>
      <c r="G718" s="8"/>
      <c r="H718" s="8"/>
      <c r="I718" s="12"/>
      <c r="J718" s="12"/>
      <c r="K718" s="12"/>
      <c r="L718" s="12"/>
      <c r="M718" s="12"/>
      <c r="N718" s="12"/>
      <c r="O718" s="12"/>
      <c r="P718" s="12"/>
      <c r="Q718" s="12"/>
    </row>
    <row r="719" spans="4:17" x14ac:dyDescent="0.35">
      <c r="D719" s="8"/>
      <c r="E719" s="8"/>
      <c r="F719" s="8"/>
      <c r="G719" s="8"/>
      <c r="H719" s="8"/>
      <c r="I719" s="12"/>
      <c r="J719" s="12"/>
      <c r="K719" s="12"/>
      <c r="L719" s="12"/>
      <c r="M719" s="12"/>
      <c r="N719" s="12"/>
      <c r="O719" s="12"/>
      <c r="P719" s="12"/>
      <c r="Q719" s="12"/>
    </row>
    <row r="720" spans="4:17" x14ac:dyDescent="0.35">
      <c r="D720" s="8"/>
      <c r="E720" s="8"/>
      <c r="F720" s="8"/>
      <c r="G720" s="8"/>
      <c r="H720" s="8"/>
      <c r="I720" s="12"/>
      <c r="J720" s="12"/>
      <c r="K720" s="12"/>
      <c r="L720" s="12"/>
      <c r="M720" s="12"/>
      <c r="N720" s="12"/>
      <c r="O720" s="12"/>
      <c r="P720" s="12"/>
      <c r="Q720" s="12"/>
    </row>
    <row r="721" spans="4:17" x14ac:dyDescent="0.35">
      <c r="D721" s="8"/>
      <c r="E721" s="8"/>
      <c r="F721" s="8"/>
      <c r="G721" s="8"/>
      <c r="H721" s="8"/>
      <c r="I721" s="12"/>
      <c r="J721" s="12"/>
      <c r="K721" s="12"/>
      <c r="L721" s="12"/>
      <c r="M721" s="12"/>
      <c r="N721" s="12"/>
      <c r="O721" s="12"/>
      <c r="P721" s="12"/>
      <c r="Q721" s="12"/>
    </row>
    <row r="722" spans="4:17" x14ac:dyDescent="0.35">
      <c r="D722" s="8"/>
      <c r="E722" s="8"/>
      <c r="F722" s="8"/>
      <c r="G722" s="8"/>
      <c r="H722" s="8"/>
      <c r="I722" s="12"/>
      <c r="J722" s="12"/>
      <c r="K722" s="12"/>
      <c r="L722" s="12"/>
      <c r="M722" s="12"/>
      <c r="N722" s="12"/>
      <c r="O722" s="12"/>
      <c r="P722" s="12"/>
      <c r="Q722" s="12"/>
    </row>
    <row r="723" spans="4:17" x14ac:dyDescent="0.35">
      <c r="D723" s="8"/>
      <c r="E723" s="8"/>
      <c r="F723" s="8"/>
      <c r="G723" s="8"/>
      <c r="H723" s="8"/>
      <c r="I723" s="12"/>
      <c r="J723" s="12"/>
      <c r="K723" s="12"/>
      <c r="L723" s="12"/>
      <c r="M723" s="12"/>
      <c r="N723" s="12"/>
      <c r="O723" s="12"/>
      <c r="P723" s="12"/>
      <c r="Q723" s="12"/>
    </row>
    <row r="724" spans="4:17" x14ac:dyDescent="0.35">
      <c r="D724" s="8"/>
      <c r="E724" s="8"/>
      <c r="F724" s="8"/>
      <c r="G724" s="8"/>
      <c r="H724" s="8"/>
      <c r="I724" s="12"/>
      <c r="J724" s="12"/>
      <c r="K724" s="12"/>
      <c r="L724" s="12"/>
      <c r="M724" s="12"/>
      <c r="N724" s="12"/>
      <c r="O724" s="12"/>
      <c r="P724" s="12"/>
      <c r="Q724" s="12"/>
    </row>
    <row r="725" spans="4:17" x14ac:dyDescent="0.35">
      <c r="D725" s="8"/>
      <c r="E725" s="8"/>
      <c r="F725" s="8"/>
      <c r="G725" s="8"/>
      <c r="H725" s="8"/>
      <c r="I725" s="12"/>
      <c r="J725" s="12"/>
      <c r="K725" s="12"/>
      <c r="L725" s="12"/>
      <c r="M725" s="12"/>
      <c r="N725" s="12"/>
      <c r="O725" s="12"/>
      <c r="P725" s="12"/>
      <c r="Q725" s="12"/>
    </row>
    <row r="726" spans="4:17" x14ac:dyDescent="0.35">
      <c r="D726" s="8"/>
      <c r="E726" s="8"/>
      <c r="F726" s="8"/>
      <c r="G726" s="8"/>
      <c r="H726" s="8"/>
      <c r="I726" s="12"/>
      <c r="J726" s="12"/>
      <c r="K726" s="12"/>
      <c r="L726" s="12"/>
      <c r="M726" s="12"/>
      <c r="N726" s="12"/>
      <c r="O726" s="12"/>
      <c r="P726" s="12"/>
      <c r="Q726" s="12"/>
    </row>
    <row r="727" spans="4:17" x14ac:dyDescent="0.35">
      <c r="D727" s="8"/>
      <c r="E727" s="8"/>
      <c r="F727" s="8"/>
      <c r="G727" s="8"/>
      <c r="H727" s="8"/>
      <c r="I727" s="12"/>
      <c r="J727" s="12"/>
      <c r="K727" s="12"/>
      <c r="L727" s="12"/>
      <c r="M727" s="12"/>
      <c r="N727" s="12"/>
      <c r="O727" s="12"/>
      <c r="P727" s="12"/>
      <c r="Q727" s="12"/>
    </row>
    <row r="728" spans="4:17" x14ac:dyDescent="0.35">
      <c r="D728" s="8"/>
      <c r="E728" s="8"/>
      <c r="F728" s="8"/>
      <c r="G728" s="8"/>
      <c r="H728" s="8"/>
      <c r="I728" s="12"/>
      <c r="J728" s="12"/>
      <c r="K728" s="12"/>
      <c r="L728" s="12"/>
      <c r="M728" s="12"/>
      <c r="N728" s="12"/>
      <c r="O728" s="12"/>
      <c r="P728" s="12"/>
      <c r="Q728" s="12"/>
    </row>
    <row r="729" spans="4:17" x14ac:dyDescent="0.35">
      <c r="D729" s="8"/>
      <c r="E729" s="8"/>
      <c r="F729" s="8"/>
      <c r="G729" s="8"/>
      <c r="H729" s="8"/>
      <c r="I729" s="12"/>
      <c r="J729" s="12"/>
      <c r="K729" s="12"/>
      <c r="L729" s="12"/>
      <c r="M729" s="12"/>
      <c r="N729" s="12"/>
      <c r="O729" s="12"/>
      <c r="P729" s="12"/>
      <c r="Q729" s="12"/>
    </row>
    <row r="730" spans="4:17" x14ac:dyDescent="0.35">
      <c r="D730" s="8"/>
      <c r="E730" s="8"/>
      <c r="F730" s="8"/>
      <c r="G730" s="8"/>
      <c r="H730" s="8"/>
      <c r="I730" s="12"/>
      <c r="J730" s="12"/>
      <c r="K730" s="12"/>
      <c r="L730" s="12"/>
      <c r="M730" s="12"/>
      <c r="N730" s="12"/>
      <c r="O730" s="12"/>
      <c r="P730" s="12"/>
      <c r="Q730" s="12"/>
    </row>
    <row r="731" spans="4:17" x14ac:dyDescent="0.35">
      <c r="D731" s="8"/>
      <c r="E731" s="8"/>
      <c r="F731" s="8"/>
      <c r="G731" s="8"/>
      <c r="H731" s="8"/>
      <c r="I731" s="12"/>
      <c r="J731" s="12"/>
      <c r="K731" s="12"/>
      <c r="L731" s="12"/>
      <c r="M731" s="12"/>
      <c r="N731" s="12"/>
      <c r="O731" s="12"/>
      <c r="P731" s="12"/>
      <c r="Q731" s="12"/>
    </row>
    <row r="732" spans="4:17" x14ac:dyDescent="0.35">
      <c r="D732" s="8"/>
      <c r="E732" s="8"/>
      <c r="F732" s="8"/>
      <c r="G732" s="8"/>
      <c r="H732" s="8"/>
      <c r="I732" s="12"/>
      <c r="J732" s="12"/>
      <c r="K732" s="12"/>
      <c r="L732" s="12"/>
      <c r="M732" s="12"/>
      <c r="N732" s="12"/>
      <c r="O732" s="12"/>
      <c r="P732" s="12"/>
      <c r="Q732" s="12"/>
    </row>
    <row r="733" spans="4:17" x14ac:dyDescent="0.35">
      <c r="D733" s="8"/>
      <c r="E733" s="8"/>
      <c r="F733" s="8"/>
      <c r="G733" s="8"/>
      <c r="H733" s="8"/>
      <c r="I733" s="12"/>
      <c r="J733" s="12"/>
      <c r="K733" s="12"/>
      <c r="L733" s="12"/>
      <c r="M733" s="12"/>
      <c r="N733" s="12"/>
      <c r="O733" s="12"/>
      <c r="P733" s="12"/>
      <c r="Q733" s="12"/>
    </row>
    <row r="734" spans="4:17" x14ac:dyDescent="0.35">
      <c r="D734" s="8"/>
      <c r="E734" s="8"/>
      <c r="F734" s="8"/>
      <c r="G734" s="8"/>
      <c r="H734" s="8"/>
      <c r="I734" s="12"/>
      <c r="J734" s="12"/>
      <c r="K734" s="12"/>
      <c r="L734" s="12"/>
      <c r="M734" s="12"/>
      <c r="N734" s="12"/>
      <c r="O734" s="12"/>
      <c r="P734" s="12"/>
      <c r="Q734" s="12"/>
    </row>
    <row r="735" spans="4:17" x14ac:dyDescent="0.35">
      <c r="D735" s="8"/>
      <c r="E735" s="8"/>
      <c r="F735" s="8"/>
      <c r="G735" s="8"/>
      <c r="H735" s="8"/>
      <c r="I735" s="12"/>
      <c r="J735" s="12"/>
      <c r="K735" s="12"/>
      <c r="L735" s="12"/>
      <c r="M735" s="12"/>
      <c r="N735" s="12"/>
      <c r="O735" s="12"/>
      <c r="P735" s="12"/>
      <c r="Q735" s="12"/>
    </row>
    <row r="736" spans="4:17" x14ac:dyDescent="0.35">
      <c r="D736" s="8"/>
      <c r="E736" s="8"/>
      <c r="F736" s="8"/>
      <c r="G736" s="8"/>
      <c r="H736" s="8"/>
      <c r="I736" s="12"/>
      <c r="J736" s="12"/>
      <c r="K736" s="12"/>
      <c r="L736" s="12"/>
      <c r="M736" s="12"/>
      <c r="N736" s="12"/>
      <c r="O736" s="12"/>
      <c r="P736" s="12"/>
      <c r="Q736" s="12"/>
    </row>
    <row r="737" spans="4:17" x14ac:dyDescent="0.35">
      <c r="D737" s="8"/>
      <c r="E737" s="8"/>
      <c r="F737" s="8"/>
      <c r="G737" s="8"/>
      <c r="H737" s="8"/>
      <c r="I737" s="12"/>
      <c r="J737" s="12"/>
      <c r="K737" s="12"/>
      <c r="L737" s="12"/>
      <c r="M737" s="12"/>
      <c r="N737" s="12"/>
      <c r="O737" s="12"/>
      <c r="P737" s="12"/>
      <c r="Q737" s="12"/>
    </row>
    <row r="738" spans="4:17" x14ac:dyDescent="0.35">
      <c r="D738" s="8"/>
      <c r="E738" s="8"/>
      <c r="F738" s="8"/>
      <c r="G738" s="8"/>
      <c r="H738" s="8"/>
      <c r="I738" s="12"/>
      <c r="J738" s="12"/>
      <c r="K738" s="12"/>
      <c r="L738" s="12"/>
      <c r="M738" s="12"/>
      <c r="N738" s="12"/>
      <c r="O738" s="12"/>
      <c r="P738" s="12"/>
      <c r="Q738" s="12"/>
    </row>
    <row r="739" spans="4:17" x14ac:dyDescent="0.35">
      <c r="D739" s="8"/>
      <c r="E739" s="8"/>
      <c r="F739" s="8"/>
      <c r="G739" s="8"/>
      <c r="H739" s="8"/>
      <c r="I739" s="12"/>
      <c r="J739" s="12"/>
      <c r="K739" s="12"/>
      <c r="L739" s="12"/>
      <c r="M739" s="12"/>
      <c r="N739" s="12"/>
      <c r="O739" s="12"/>
      <c r="P739" s="12"/>
      <c r="Q739" s="12"/>
    </row>
    <row r="740" spans="4:17" x14ac:dyDescent="0.35">
      <c r="D740" s="8"/>
      <c r="E740" s="8"/>
      <c r="F740" s="8"/>
      <c r="G740" s="8"/>
      <c r="H740" s="8"/>
      <c r="I740" s="12"/>
      <c r="J740" s="12"/>
      <c r="K740" s="12"/>
      <c r="L740" s="12"/>
      <c r="M740" s="12"/>
      <c r="N740" s="12"/>
      <c r="O740" s="12"/>
      <c r="P740" s="12"/>
      <c r="Q740" s="12"/>
    </row>
    <row r="741" spans="4:17" x14ac:dyDescent="0.35">
      <c r="D741" s="8"/>
      <c r="E741" s="8"/>
      <c r="F741" s="8"/>
      <c r="G741" s="8"/>
      <c r="H741" s="8"/>
      <c r="I741" s="12"/>
      <c r="J741" s="12"/>
      <c r="K741" s="12"/>
      <c r="L741" s="12"/>
      <c r="M741" s="12"/>
      <c r="N741" s="12"/>
      <c r="O741" s="12"/>
      <c r="P741" s="12"/>
      <c r="Q741" s="12"/>
    </row>
    <row r="742" spans="4:17" x14ac:dyDescent="0.35">
      <c r="D742" s="8"/>
      <c r="E742" s="8"/>
      <c r="F742" s="8"/>
      <c r="G742" s="8"/>
      <c r="H742" s="8"/>
      <c r="I742" s="12"/>
      <c r="J742" s="12"/>
      <c r="K742" s="12"/>
      <c r="L742" s="12"/>
      <c r="M742" s="12"/>
      <c r="N742" s="12"/>
      <c r="O742" s="12"/>
      <c r="P742" s="12"/>
      <c r="Q742" s="12"/>
    </row>
    <row r="743" spans="4:17" x14ac:dyDescent="0.35">
      <c r="D743" s="8"/>
      <c r="E743" s="8"/>
      <c r="F743" s="8"/>
      <c r="G743" s="8"/>
      <c r="H743" s="8"/>
      <c r="I743" s="12"/>
      <c r="J743" s="12"/>
      <c r="K743" s="12"/>
      <c r="L743" s="12"/>
      <c r="M743" s="12"/>
      <c r="N743" s="12"/>
      <c r="O743" s="12"/>
      <c r="P743" s="12"/>
      <c r="Q743" s="12"/>
    </row>
    <row r="744" spans="4:17" x14ac:dyDescent="0.35">
      <c r="D744" s="8"/>
      <c r="E744" s="8"/>
      <c r="F744" s="8"/>
      <c r="G744" s="8"/>
      <c r="H744" s="8"/>
      <c r="I744" s="12"/>
      <c r="J744" s="12"/>
      <c r="K744" s="12"/>
      <c r="L744" s="12"/>
      <c r="M744" s="12"/>
      <c r="N744" s="12"/>
      <c r="O744" s="12"/>
      <c r="P744" s="12"/>
      <c r="Q744" s="12"/>
    </row>
    <row r="745" spans="4:17" x14ac:dyDescent="0.35">
      <c r="D745" s="8"/>
      <c r="E745" s="8"/>
      <c r="F745" s="8"/>
      <c r="G745" s="8"/>
      <c r="H745" s="8"/>
      <c r="I745" s="12"/>
      <c r="J745" s="12"/>
      <c r="K745" s="12"/>
      <c r="L745" s="12"/>
      <c r="M745" s="12"/>
      <c r="N745" s="12"/>
      <c r="O745" s="12"/>
      <c r="P745" s="12"/>
      <c r="Q745" s="12"/>
    </row>
    <row r="746" spans="4:17" x14ac:dyDescent="0.35">
      <c r="D746" s="8"/>
      <c r="E746" s="8"/>
      <c r="F746" s="8"/>
      <c r="G746" s="8"/>
      <c r="H746" s="8"/>
      <c r="I746" s="12"/>
      <c r="J746" s="12"/>
      <c r="K746" s="12"/>
      <c r="L746" s="12"/>
      <c r="M746" s="12"/>
      <c r="N746" s="12"/>
      <c r="O746" s="12"/>
      <c r="P746" s="12"/>
      <c r="Q746" s="12"/>
    </row>
    <row r="747" spans="4:17" x14ac:dyDescent="0.35">
      <c r="D747" s="8"/>
      <c r="E747" s="8"/>
      <c r="F747" s="8"/>
      <c r="G747" s="8"/>
      <c r="H747" s="8"/>
      <c r="I747" s="12"/>
      <c r="J747" s="12"/>
      <c r="K747" s="12"/>
      <c r="L747" s="12"/>
      <c r="M747" s="12"/>
      <c r="N747" s="12"/>
      <c r="O747" s="12"/>
      <c r="P747" s="12"/>
      <c r="Q747" s="12"/>
    </row>
    <row r="748" spans="4:17" x14ac:dyDescent="0.35">
      <c r="D748" s="8"/>
      <c r="E748" s="8"/>
      <c r="F748" s="8"/>
      <c r="G748" s="8"/>
      <c r="H748" s="8"/>
      <c r="I748" s="12"/>
      <c r="J748" s="12"/>
      <c r="K748" s="12"/>
      <c r="L748" s="12"/>
      <c r="M748" s="12"/>
      <c r="N748" s="12"/>
      <c r="O748" s="12"/>
      <c r="P748" s="12"/>
      <c r="Q748" s="12"/>
    </row>
    <row r="749" spans="4:17" x14ac:dyDescent="0.35">
      <c r="D749" s="8"/>
      <c r="E749" s="8"/>
      <c r="F749" s="8"/>
      <c r="G749" s="8"/>
      <c r="H749" s="8"/>
      <c r="I749" s="12"/>
      <c r="J749" s="12"/>
      <c r="K749" s="12"/>
      <c r="L749" s="12"/>
      <c r="M749" s="12"/>
      <c r="N749" s="12"/>
      <c r="O749" s="12"/>
      <c r="P749" s="12"/>
      <c r="Q749" s="12"/>
    </row>
    <row r="750" spans="4:17" x14ac:dyDescent="0.35">
      <c r="D750" s="8"/>
      <c r="E750" s="8"/>
      <c r="F750" s="8"/>
      <c r="G750" s="8"/>
      <c r="H750" s="8"/>
      <c r="I750" s="12"/>
      <c r="J750" s="12"/>
      <c r="K750" s="12"/>
      <c r="L750" s="12"/>
      <c r="M750" s="12"/>
      <c r="N750" s="12"/>
      <c r="O750" s="12"/>
      <c r="P750" s="12"/>
      <c r="Q750" s="12"/>
    </row>
    <row r="751" spans="4:17" x14ac:dyDescent="0.35">
      <c r="D751" s="8"/>
      <c r="E751" s="8"/>
      <c r="F751" s="8"/>
      <c r="G751" s="8"/>
      <c r="H751" s="8"/>
      <c r="I751" s="12"/>
      <c r="J751" s="12"/>
      <c r="K751" s="12"/>
      <c r="L751" s="12"/>
      <c r="M751" s="12"/>
      <c r="N751" s="12"/>
      <c r="O751" s="12"/>
      <c r="P751" s="12"/>
      <c r="Q751" s="12"/>
    </row>
    <row r="752" spans="4:17" x14ac:dyDescent="0.35">
      <c r="D752" s="8"/>
      <c r="E752" s="8"/>
      <c r="F752" s="8"/>
      <c r="G752" s="8"/>
      <c r="H752" s="8"/>
      <c r="I752" s="12"/>
      <c r="J752" s="12"/>
      <c r="K752" s="12"/>
      <c r="L752" s="12"/>
      <c r="M752" s="12"/>
      <c r="N752" s="12"/>
      <c r="O752" s="12"/>
      <c r="P752" s="12"/>
      <c r="Q752" s="12"/>
    </row>
    <row r="753" spans="4:17" x14ac:dyDescent="0.35">
      <c r="D753" s="8"/>
      <c r="E753" s="8"/>
      <c r="F753" s="8"/>
      <c r="G753" s="8"/>
      <c r="H753" s="8"/>
      <c r="I753" s="12"/>
      <c r="J753" s="12"/>
      <c r="K753" s="12"/>
      <c r="L753" s="12"/>
      <c r="M753" s="12"/>
      <c r="N753" s="12"/>
      <c r="O753" s="12"/>
      <c r="P753" s="12"/>
      <c r="Q753" s="12"/>
    </row>
    <row r="754" spans="4:17" x14ac:dyDescent="0.35">
      <c r="D754" s="8"/>
      <c r="E754" s="8"/>
      <c r="F754" s="8"/>
      <c r="G754" s="8"/>
      <c r="H754" s="8"/>
      <c r="I754" s="12"/>
      <c r="J754" s="12"/>
      <c r="K754" s="12"/>
      <c r="L754" s="12"/>
      <c r="M754" s="12"/>
      <c r="N754" s="12"/>
      <c r="O754" s="12"/>
      <c r="P754" s="12"/>
      <c r="Q754" s="12"/>
    </row>
    <row r="755" spans="4:17" x14ac:dyDescent="0.35">
      <c r="D755" s="8"/>
      <c r="E755" s="8"/>
      <c r="F755" s="8"/>
      <c r="G755" s="8"/>
      <c r="H755" s="8"/>
      <c r="I755" s="12"/>
      <c r="J755" s="12"/>
      <c r="K755" s="12"/>
      <c r="L755" s="12"/>
      <c r="M755" s="12"/>
      <c r="N755" s="12"/>
      <c r="O755" s="12"/>
      <c r="P755" s="12"/>
      <c r="Q755" s="12"/>
    </row>
    <row r="756" spans="4:17" x14ac:dyDescent="0.35">
      <c r="D756" s="8"/>
      <c r="E756" s="8"/>
      <c r="F756" s="8"/>
      <c r="G756" s="8"/>
      <c r="H756" s="8"/>
      <c r="I756" s="12"/>
      <c r="J756" s="12"/>
      <c r="K756" s="12"/>
      <c r="L756" s="12"/>
      <c r="M756" s="12"/>
      <c r="N756" s="12"/>
      <c r="O756" s="12"/>
      <c r="P756" s="12"/>
      <c r="Q756" s="12"/>
    </row>
    <row r="757" spans="4:17" x14ac:dyDescent="0.35">
      <c r="D757" s="8"/>
      <c r="E757" s="8"/>
      <c r="F757" s="8"/>
      <c r="G757" s="8"/>
      <c r="H757" s="8"/>
      <c r="I757" s="12"/>
      <c r="J757" s="12"/>
      <c r="K757" s="12"/>
      <c r="L757" s="12"/>
      <c r="M757" s="12"/>
      <c r="N757" s="12"/>
      <c r="O757" s="12"/>
      <c r="P757" s="12"/>
      <c r="Q757" s="12"/>
    </row>
    <row r="758" spans="4:17" x14ac:dyDescent="0.35">
      <c r="D758" s="8"/>
      <c r="E758" s="8"/>
      <c r="F758" s="8"/>
      <c r="G758" s="8"/>
      <c r="H758" s="8"/>
      <c r="I758" s="12"/>
      <c r="J758" s="12"/>
      <c r="K758" s="12"/>
      <c r="L758" s="12"/>
      <c r="M758" s="12"/>
      <c r="N758" s="12"/>
      <c r="O758" s="12"/>
      <c r="P758" s="12"/>
      <c r="Q758" s="12"/>
    </row>
    <row r="759" spans="4:17" x14ac:dyDescent="0.35">
      <c r="D759" s="8"/>
      <c r="E759" s="8"/>
      <c r="F759" s="8"/>
      <c r="G759" s="8"/>
      <c r="H759" s="8"/>
      <c r="I759" s="12"/>
      <c r="J759" s="12"/>
      <c r="K759" s="12"/>
      <c r="L759" s="12"/>
      <c r="M759" s="12"/>
      <c r="N759" s="12"/>
      <c r="O759" s="12"/>
      <c r="P759" s="12"/>
      <c r="Q759" s="12"/>
    </row>
    <row r="760" spans="4:17" x14ac:dyDescent="0.35">
      <c r="D760" s="8"/>
      <c r="E760" s="8"/>
      <c r="F760" s="8"/>
      <c r="G760" s="8"/>
      <c r="H760" s="8"/>
      <c r="I760" s="12"/>
      <c r="J760" s="12"/>
      <c r="K760" s="12"/>
      <c r="L760" s="12"/>
      <c r="M760" s="12"/>
      <c r="N760" s="12"/>
      <c r="O760" s="12"/>
      <c r="P760" s="12"/>
      <c r="Q760" s="12"/>
    </row>
    <row r="761" spans="4:17" x14ac:dyDescent="0.35">
      <c r="D761" s="8"/>
      <c r="E761" s="8"/>
      <c r="F761" s="8"/>
      <c r="G761" s="8"/>
      <c r="H761" s="8"/>
      <c r="I761" s="12"/>
      <c r="J761" s="12"/>
      <c r="K761" s="12"/>
      <c r="L761" s="12"/>
      <c r="M761" s="12"/>
      <c r="N761" s="12"/>
      <c r="O761" s="12"/>
      <c r="P761" s="12"/>
      <c r="Q761" s="12"/>
    </row>
    <row r="762" spans="4:17" x14ac:dyDescent="0.35">
      <c r="D762" s="8"/>
      <c r="E762" s="8"/>
      <c r="F762" s="8"/>
      <c r="G762" s="8"/>
      <c r="H762" s="8"/>
      <c r="I762" s="12"/>
      <c r="J762" s="12"/>
      <c r="K762" s="12"/>
      <c r="L762" s="12"/>
      <c r="M762" s="12"/>
      <c r="N762" s="12"/>
      <c r="O762" s="12"/>
      <c r="P762" s="12"/>
      <c r="Q762" s="12"/>
    </row>
    <row r="763" spans="4:17" x14ac:dyDescent="0.35">
      <c r="D763" s="8"/>
      <c r="E763" s="8"/>
      <c r="F763" s="8"/>
      <c r="G763" s="8"/>
      <c r="H763" s="8"/>
      <c r="I763" s="12"/>
      <c r="J763" s="12"/>
      <c r="K763" s="12"/>
      <c r="L763" s="12"/>
      <c r="M763" s="12"/>
      <c r="N763" s="12"/>
      <c r="O763" s="12"/>
      <c r="P763" s="12"/>
      <c r="Q763" s="12"/>
    </row>
    <row r="764" spans="4:17" x14ac:dyDescent="0.35">
      <c r="D764" s="8"/>
      <c r="E764" s="8"/>
      <c r="F764" s="8"/>
      <c r="G764" s="8"/>
      <c r="H764" s="8"/>
      <c r="I764" s="12"/>
      <c r="J764" s="12"/>
      <c r="K764" s="12"/>
      <c r="L764" s="12"/>
      <c r="M764" s="12"/>
      <c r="N764" s="12"/>
      <c r="O764" s="12"/>
      <c r="P764" s="12"/>
      <c r="Q764" s="12"/>
    </row>
    <row r="765" spans="4:17" x14ac:dyDescent="0.35">
      <c r="D765" s="8"/>
      <c r="E765" s="8"/>
      <c r="F765" s="8"/>
      <c r="G765" s="8"/>
      <c r="H765" s="8"/>
      <c r="I765" s="12"/>
      <c r="J765" s="12"/>
      <c r="K765" s="12"/>
      <c r="L765" s="12"/>
      <c r="M765" s="12"/>
      <c r="N765" s="12"/>
      <c r="O765" s="12"/>
      <c r="P765" s="12"/>
      <c r="Q765" s="12"/>
    </row>
    <row r="766" spans="4:17" x14ac:dyDescent="0.35">
      <c r="D766" s="8"/>
      <c r="E766" s="8"/>
      <c r="F766" s="8"/>
      <c r="G766" s="8"/>
      <c r="H766" s="8"/>
      <c r="I766" s="12"/>
      <c r="J766" s="12"/>
      <c r="K766" s="12"/>
      <c r="L766" s="12"/>
      <c r="M766" s="12"/>
      <c r="N766" s="12"/>
      <c r="O766" s="12"/>
      <c r="P766" s="12"/>
      <c r="Q766" s="12"/>
    </row>
    <row r="767" spans="4:17" x14ac:dyDescent="0.35">
      <c r="D767" s="8"/>
      <c r="E767" s="8"/>
      <c r="F767" s="8"/>
      <c r="G767" s="8"/>
      <c r="H767" s="8"/>
      <c r="I767" s="12"/>
      <c r="J767" s="12"/>
      <c r="K767" s="12"/>
      <c r="L767" s="12"/>
      <c r="M767" s="12"/>
      <c r="N767" s="12"/>
      <c r="O767" s="12"/>
      <c r="P767" s="12"/>
      <c r="Q767" s="12"/>
    </row>
    <row r="768" spans="4:17" x14ac:dyDescent="0.35">
      <c r="D768" s="8"/>
      <c r="E768" s="8"/>
      <c r="F768" s="8"/>
      <c r="G768" s="8"/>
      <c r="H768" s="8"/>
      <c r="I768" s="12"/>
      <c r="J768" s="12"/>
      <c r="K768" s="12"/>
      <c r="L768" s="12"/>
      <c r="M768" s="12"/>
      <c r="N768" s="12"/>
      <c r="O768" s="12"/>
      <c r="P768" s="12"/>
      <c r="Q768" s="12"/>
    </row>
    <row r="769" spans="4:17" x14ac:dyDescent="0.35">
      <c r="D769" s="8"/>
      <c r="E769" s="8"/>
      <c r="F769" s="8"/>
      <c r="G769" s="8"/>
      <c r="H769" s="8"/>
      <c r="I769" s="12"/>
      <c r="J769" s="12"/>
      <c r="K769" s="12"/>
      <c r="L769" s="12"/>
      <c r="M769" s="12"/>
      <c r="N769" s="12"/>
      <c r="O769" s="12"/>
      <c r="P769" s="12"/>
      <c r="Q769" s="12"/>
    </row>
    <row r="770" spans="4:17" x14ac:dyDescent="0.35">
      <c r="D770" s="8"/>
      <c r="E770" s="8"/>
      <c r="F770" s="8"/>
      <c r="G770" s="8"/>
      <c r="H770" s="8"/>
      <c r="I770" s="12"/>
      <c r="J770" s="12"/>
      <c r="K770" s="12"/>
      <c r="L770" s="12"/>
      <c r="M770" s="12"/>
      <c r="N770" s="12"/>
      <c r="O770" s="12"/>
      <c r="P770" s="12"/>
      <c r="Q770" s="12"/>
    </row>
    <row r="771" spans="4:17" x14ac:dyDescent="0.35">
      <c r="D771" s="8"/>
      <c r="E771" s="8"/>
      <c r="F771" s="8"/>
      <c r="G771" s="8"/>
      <c r="H771" s="8"/>
      <c r="I771" s="12"/>
      <c r="J771" s="12"/>
      <c r="K771" s="12"/>
      <c r="L771" s="12"/>
      <c r="M771" s="12"/>
      <c r="N771" s="12"/>
      <c r="O771" s="12"/>
      <c r="P771" s="12"/>
      <c r="Q771" s="12"/>
    </row>
    <row r="772" spans="4:17" x14ac:dyDescent="0.35">
      <c r="D772" s="8"/>
      <c r="E772" s="8"/>
      <c r="F772" s="8"/>
      <c r="G772" s="8"/>
      <c r="H772" s="8"/>
      <c r="I772" s="12"/>
      <c r="J772" s="12"/>
      <c r="K772" s="12"/>
      <c r="L772" s="12"/>
      <c r="M772" s="12"/>
      <c r="N772" s="12"/>
      <c r="O772" s="12"/>
      <c r="P772" s="12"/>
      <c r="Q772" s="12"/>
    </row>
    <row r="773" spans="4:17" x14ac:dyDescent="0.35">
      <c r="D773" s="8"/>
      <c r="E773" s="8"/>
      <c r="F773" s="8"/>
      <c r="G773" s="8"/>
      <c r="H773" s="8"/>
      <c r="I773" s="12"/>
      <c r="J773" s="12"/>
      <c r="K773" s="12"/>
      <c r="L773" s="12"/>
      <c r="M773" s="12"/>
      <c r="N773" s="12"/>
      <c r="O773" s="12"/>
      <c r="P773" s="12"/>
      <c r="Q773" s="12"/>
    </row>
    <row r="774" spans="4:17" x14ac:dyDescent="0.35">
      <c r="D774" s="8"/>
      <c r="E774" s="8"/>
      <c r="F774" s="8"/>
      <c r="G774" s="8"/>
      <c r="H774" s="8"/>
      <c r="I774" s="12"/>
      <c r="J774" s="12"/>
      <c r="K774" s="12"/>
      <c r="L774" s="12"/>
      <c r="M774" s="12"/>
      <c r="N774" s="12"/>
      <c r="O774" s="12"/>
      <c r="P774" s="12"/>
      <c r="Q774" s="12"/>
    </row>
    <row r="775" spans="4:17" x14ac:dyDescent="0.35">
      <c r="D775" s="8"/>
      <c r="E775" s="8"/>
      <c r="F775" s="8"/>
      <c r="G775" s="8"/>
      <c r="H775" s="8"/>
      <c r="I775" s="12"/>
      <c r="J775" s="12"/>
      <c r="K775" s="12"/>
      <c r="L775" s="12"/>
      <c r="M775" s="12"/>
      <c r="N775" s="12"/>
      <c r="O775" s="12"/>
      <c r="P775" s="12"/>
      <c r="Q775" s="12"/>
    </row>
    <row r="776" spans="4:17" x14ac:dyDescent="0.35">
      <c r="D776" s="8"/>
      <c r="E776" s="8"/>
      <c r="F776" s="8"/>
      <c r="G776" s="8"/>
      <c r="H776" s="8"/>
      <c r="I776" s="12"/>
      <c r="J776" s="12"/>
      <c r="K776" s="12"/>
      <c r="L776" s="12"/>
      <c r="M776" s="12"/>
      <c r="N776" s="12"/>
      <c r="O776" s="12"/>
      <c r="P776" s="12"/>
      <c r="Q776" s="12"/>
    </row>
    <row r="777" spans="4:17" x14ac:dyDescent="0.35">
      <c r="D777" s="8"/>
      <c r="E777" s="8"/>
      <c r="F777" s="8"/>
      <c r="G777" s="8"/>
      <c r="H777" s="8"/>
      <c r="I777" s="12"/>
      <c r="J777" s="12"/>
      <c r="K777" s="12"/>
      <c r="L777" s="12"/>
      <c r="M777" s="12"/>
      <c r="N777" s="12"/>
      <c r="O777" s="12"/>
      <c r="P777" s="12"/>
      <c r="Q777" s="12"/>
    </row>
    <row r="778" spans="4:17" x14ac:dyDescent="0.35">
      <c r="D778" s="8"/>
      <c r="E778" s="8"/>
      <c r="F778" s="8"/>
      <c r="G778" s="8"/>
      <c r="H778" s="8"/>
      <c r="I778" s="12"/>
      <c r="J778" s="12"/>
      <c r="K778" s="12"/>
      <c r="L778" s="12"/>
      <c r="M778" s="12"/>
      <c r="N778" s="12"/>
      <c r="O778" s="12"/>
      <c r="P778" s="12"/>
      <c r="Q778" s="12"/>
    </row>
    <row r="779" spans="4:17" x14ac:dyDescent="0.35">
      <c r="D779" s="8"/>
      <c r="E779" s="8"/>
      <c r="F779" s="8"/>
      <c r="G779" s="8"/>
      <c r="H779" s="8"/>
      <c r="I779" s="12"/>
      <c r="J779" s="12"/>
      <c r="K779" s="12"/>
      <c r="L779" s="12"/>
      <c r="M779" s="12"/>
      <c r="N779" s="12"/>
      <c r="O779" s="12"/>
      <c r="P779" s="12"/>
      <c r="Q779" s="12"/>
    </row>
    <row r="780" spans="4:17" x14ac:dyDescent="0.35">
      <c r="D780" s="8"/>
      <c r="E780" s="8"/>
      <c r="F780" s="8"/>
      <c r="G780" s="8"/>
      <c r="H780" s="8"/>
      <c r="I780" s="12"/>
      <c r="J780" s="12"/>
      <c r="K780" s="12"/>
      <c r="L780" s="12"/>
      <c r="M780" s="12"/>
      <c r="N780" s="12"/>
      <c r="O780" s="12"/>
      <c r="P780" s="12"/>
      <c r="Q780" s="12"/>
    </row>
    <row r="781" spans="4:17" x14ac:dyDescent="0.35">
      <c r="D781" s="8"/>
      <c r="E781" s="8"/>
      <c r="F781" s="8"/>
      <c r="G781" s="8"/>
      <c r="H781" s="8"/>
      <c r="I781" s="12"/>
      <c r="J781" s="12"/>
      <c r="K781" s="12"/>
      <c r="L781" s="12"/>
      <c r="M781" s="12"/>
      <c r="N781" s="12"/>
      <c r="O781" s="12"/>
      <c r="P781" s="12"/>
      <c r="Q781" s="12"/>
    </row>
    <row r="782" spans="4:17" x14ac:dyDescent="0.35">
      <c r="D782" s="8"/>
      <c r="E782" s="8"/>
      <c r="F782" s="8"/>
      <c r="G782" s="8"/>
      <c r="H782" s="8"/>
      <c r="I782" s="12"/>
      <c r="J782" s="12"/>
      <c r="K782" s="12"/>
      <c r="L782" s="12"/>
      <c r="M782" s="12"/>
      <c r="N782" s="12"/>
      <c r="O782" s="12"/>
      <c r="P782" s="12"/>
      <c r="Q782" s="12"/>
    </row>
    <row r="783" spans="4:17" x14ac:dyDescent="0.35">
      <c r="D783" s="8"/>
      <c r="E783" s="8"/>
      <c r="F783" s="8"/>
      <c r="G783" s="8"/>
      <c r="H783" s="8"/>
      <c r="I783" s="12"/>
      <c r="J783" s="12"/>
      <c r="K783" s="12"/>
      <c r="L783" s="12"/>
      <c r="M783" s="12"/>
      <c r="N783" s="12"/>
      <c r="O783" s="12"/>
      <c r="P783" s="12"/>
      <c r="Q783" s="12"/>
    </row>
    <row r="784" spans="4:17" x14ac:dyDescent="0.35">
      <c r="D784" s="8"/>
      <c r="E784" s="8"/>
      <c r="F784" s="8"/>
      <c r="G784" s="8"/>
      <c r="H784" s="8"/>
      <c r="I784" s="12"/>
      <c r="J784" s="12"/>
      <c r="K784" s="12"/>
      <c r="L784" s="12"/>
      <c r="M784" s="12"/>
      <c r="N784" s="12"/>
      <c r="O784" s="12"/>
      <c r="P784" s="12"/>
      <c r="Q784" s="12"/>
    </row>
    <row r="785" spans="4:17" x14ac:dyDescent="0.35">
      <c r="D785" s="8"/>
      <c r="E785" s="8"/>
      <c r="F785" s="8"/>
      <c r="G785" s="8"/>
      <c r="H785" s="8"/>
      <c r="I785" s="12"/>
      <c r="J785" s="12"/>
      <c r="K785" s="12"/>
      <c r="L785" s="12"/>
      <c r="M785" s="12"/>
      <c r="N785" s="12"/>
      <c r="O785" s="12"/>
      <c r="P785" s="12"/>
      <c r="Q785" s="12"/>
    </row>
    <row r="786" spans="4:17" x14ac:dyDescent="0.35">
      <c r="D786" s="8"/>
      <c r="E786" s="8"/>
      <c r="F786" s="8"/>
      <c r="G786" s="8"/>
      <c r="H786" s="8"/>
      <c r="I786" s="12"/>
      <c r="J786" s="12"/>
      <c r="K786" s="12"/>
      <c r="L786" s="12"/>
      <c r="M786" s="12"/>
      <c r="N786" s="12"/>
      <c r="O786" s="12"/>
      <c r="P786" s="12"/>
      <c r="Q786" s="12"/>
    </row>
    <row r="787" spans="4:17" x14ac:dyDescent="0.35">
      <c r="D787" s="8"/>
      <c r="E787" s="8"/>
      <c r="F787" s="8"/>
      <c r="G787" s="8"/>
      <c r="H787" s="8"/>
      <c r="I787" s="12"/>
      <c r="J787" s="12"/>
      <c r="K787" s="12"/>
      <c r="L787" s="12"/>
      <c r="M787" s="12"/>
      <c r="N787" s="12"/>
      <c r="O787" s="12"/>
      <c r="P787" s="12"/>
      <c r="Q787" s="12"/>
    </row>
    <row r="788" spans="4:17" x14ac:dyDescent="0.35">
      <c r="D788" s="8"/>
      <c r="E788" s="8"/>
      <c r="F788" s="8"/>
      <c r="G788" s="8"/>
      <c r="H788" s="8"/>
      <c r="I788" s="12"/>
      <c r="J788" s="12"/>
      <c r="K788" s="12"/>
      <c r="L788" s="12"/>
      <c r="M788" s="12"/>
      <c r="N788" s="12"/>
      <c r="O788" s="12"/>
      <c r="P788" s="12"/>
      <c r="Q788" s="12"/>
    </row>
    <row r="789" spans="4:17" x14ac:dyDescent="0.35">
      <c r="D789" s="8"/>
      <c r="E789" s="8"/>
      <c r="F789" s="8"/>
      <c r="G789" s="8"/>
      <c r="H789" s="8"/>
      <c r="I789" s="12"/>
      <c r="J789" s="12"/>
      <c r="K789" s="12"/>
      <c r="L789" s="12"/>
      <c r="M789" s="12"/>
      <c r="N789" s="12"/>
      <c r="O789" s="12"/>
      <c r="P789" s="12"/>
      <c r="Q789" s="12"/>
    </row>
    <row r="790" spans="4:17" x14ac:dyDescent="0.35">
      <c r="D790" s="8"/>
      <c r="E790" s="8"/>
      <c r="F790" s="8"/>
      <c r="G790" s="8"/>
      <c r="H790" s="8"/>
      <c r="I790" s="12"/>
      <c r="J790" s="12"/>
      <c r="K790" s="12"/>
      <c r="L790" s="12"/>
      <c r="M790" s="12"/>
      <c r="N790" s="12"/>
      <c r="O790" s="12"/>
      <c r="P790" s="12"/>
      <c r="Q790" s="12"/>
    </row>
    <row r="791" spans="4:17" x14ac:dyDescent="0.35">
      <c r="D791" s="8"/>
      <c r="E791" s="8"/>
      <c r="F791" s="8"/>
      <c r="G791" s="8"/>
      <c r="H791" s="8"/>
      <c r="I791" s="12"/>
      <c r="J791" s="12"/>
      <c r="K791" s="12"/>
      <c r="L791" s="12"/>
      <c r="M791" s="12"/>
      <c r="N791" s="12"/>
      <c r="O791" s="12"/>
      <c r="P791" s="12"/>
      <c r="Q791" s="12"/>
    </row>
    <row r="792" spans="4:17" x14ac:dyDescent="0.35">
      <c r="D792" s="8"/>
      <c r="E792" s="8"/>
      <c r="F792" s="8"/>
      <c r="G792" s="8"/>
      <c r="H792" s="8"/>
      <c r="I792" s="12"/>
      <c r="J792" s="12"/>
      <c r="K792" s="12"/>
      <c r="L792" s="12"/>
      <c r="M792" s="12"/>
      <c r="N792" s="12"/>
      <c r="O792" s="12"/>
      <c r="P792" s="12"/>
      <c r="Q792" s="12"/>
    </row>
    <row r="793" spans="4:17" x14ac:dyDescent="0.35">
      <c r="D793" s="8"/>
      <c r="E793" s="8"/>
      <c r="F793" s="8"/>
      <c r="G793" s="8"/>
      <c r="H793" s="8"/>
      <c r="I793" s="12"/>
      <c r="J793" s="12"/>
      <c r="K793" s="12"/>
      <c r="L793" s="12"/>
      <c r="M793" s="12"/>
      <c r="N793" s="12"/>
      <c r="O793" s="12"/>
      <c r="P793" s="12"/>
      <c r="Q793" s="12"/>
    </row>
    <row r="794" spans="4:17" x14ac:dyDescent="0.35">
      <c r="D794" s="8"/>
      <c r="E794" s="8"/>
      <c r="F794" s="8"/>
      <c r="G794" s="8"/>
      <c r="H794" s="8"/>
      <c r="I794" s="12"/>
      <c r="J794" s="12"/>
      <c r="K794" s="12"/>
      <c r="L794" s="12"/>
      <c r="M794" s="12"/>
      <c r="N794" s="12"/>
      <c r="O794" s="12"/>
      <c r="P794" s="12"/>
      <c r="Q794" s="12"/>
    </row>
    <row r="795" spans="4:17" x14ac:dyDescent="0.35">
      <c r="D795" s="8"/>
      <c r="E795" s="8"/>
      <c r="F795" s="8"/>
      <c r="G795" s="8"/>
      <c r="H795" s="8"/>
      <c r="I795" s="12"/>
      <c r="J795" s="12"/>
      <c r="K795" s="12"/>
      <c r="L795" s="12"/>
      <c r="M795" s="12"/>
      <c r="N795" s="12"/>
      <c r="O795" s="12"/>
      <c r="P795" s="12"/>
      <c r="Q795" s="12"/>
    </row>
    <row r="796" spans="4:17" x14ac:dyDescent="0.35">
      <c r="D796" s="8"/>
      <c r="E796" s="8"/>
      <c r="F796" s="8"/>
      <c r="G796" s="8"/>
      <c r="H796" s="8"/>
      <c r="I796" s="12"/>
      <c r="J796" s="12"/>
      <c r="K796" s="12"/>
      <c r="L796" s="12"/>
      <c r="M796" s="12"/>
      <c r="N796" s="12"/>
      <c r="O796" s="12"/>
      <c r="P796" s="12"/>
      <c r="Q796" s="12"/>
    </row>
    <row r="797" spans="4:17" x14ac:dyDescent="0.35">
      <c r="D797" s="8"/>
      <c r="E797" s="8"/>
      <c r="F797" s="8"/>
      <c r="G797" s="8"/>
      <c r="H797" s="8"/>
      <c r="I797" s="12"/>
      <c r="J797" s="12"/>
      <c r="K797" s="12"/>
      <c r="L797" s="12"/>
      <c r="M797" s="12"/>
      <c r="N797" s="12"/>
      <c r="O797" s="12"/>
      <c r="P797" s="12"/>
      <c r="Q797" s="12"/>
    </row>
    <row r="809" spans="4:8" x14ac:dyDescent="0.35">
      <c r="D809" s="8"/>
      <c r="E809" s="8"/>
      <c r="F809" s="8"/>
      <c r="G809" s="8"/>
      <c r="H809" s="8"/>
    </row>
    <row r="810" spans="4:8" x14ac:dyDescent="0.35">
      <c r="D810" s="8"/>
      <c r="E810" s="8"/>
      <c r="F810" s="8"/>
      <c r="G810" s="8"/>
      <c r="H810" s="8"/>
    </row>
    <row r="811" spans="4:8" x14ac:dyDescent="0.35">
      <c r="D811" s="8"/>
      <c r="E811" s="8"/>
      <c r="F811" s="8"/>
      <c r="G811" s="8"/>
      <c r="H811" s="8"/>
    </row>
    <row r="812" spans="4:8" x14ac:dyDescent="0.35">
      <c r="D812" s="8"/>
      <c r="E812" s="8"/>
      <c r="F812" s="8"/>
      <c r="G812" s="8"/>
      <c r="H812" s="8"/>
    </row>
    <row r="813" spans="4:8" x14ac:dyDescent="0.35">
      <c r="D813" s="8"/>
      <c r="E813" s="8"/>
      <c r="F813" s="8"/>
      <c r="G813" s="8"/>
      <c r="H813" s="8"/>
    </row>
    <row r="814" spans="4:8" x14ac:dyDescent="0.35">
      <c r="D814" s="8"/>
      <c r="E814" s="8"/>
      <c r="F814" s="8"/>
      <c r="G814" s="8"/>
      <c r="H814" s="8"/>
    </row>
    <row r="815" spans="4:8" x14ac:dyDescent="0.35">
      <c r="D815" s="8"/>
      <c r="E815" s="8"/>
      <c r="F815" s="8"/>
      <c r="G815" s="8"/>
      <c r="H815" s="8"/>
    </row>
    <row r="816" spans="4:8" x14ac:dyDescent="0.35">
      <c r="D816" s="8"/>
      <c r="E816" s="8"/>
      <c r="F816" s="8"/>
      <c r="G816" s="8"/>
      <c r="H816" s="8"/>
    </row>
    <row r="817" spans="4:8" x14ac:dyDescent="0.35">
      <c r="D817" s="8"/>
      <c r="E817" s="8"/>
      <c r="F817" s="8"/>
      <c r="G817" s="8"/>
      <c r="H817" s="8"/>
    </row>
    <row r="818" spans="4:8" x14ac:dyDescent="0.35">
      <c r="D818" s="8"/>
      <c r="E818" s="8"/>
      <c r="F818" s="8"/>
      <c r="G818" s="8"/>
      <c r="H818" s="8"/>
    </row>
    <row r="819" spans="4:8" x14ac:dyDescent="0.35">
      <c r="D819" s="8"/>
      <c r="E819" s="8"/>
      <c r="F819" s="8"/>
      <c r="G819" s="8"/>
      <c r="H819" s="8"/>
    </row>
    <row r="820" spans="4:8" x14ac:dyDescent="0.35">
      <c r="D820" s="8"/>
      <c r="E820" s="8"/>
      <c r="F820" s="8"/>
      <c r="G820" s="8"/>
      <c r="H820" s="8"/>
    </row>
    <row r="821" spans="4:8" x14ac:dyDescent="0.35">
      <c r="D821" s="8"/>
      <c r="E821" s="8"/>
      <c r="F821" s="8"/>
      <c r="G821" s="8"/>
      <c r="H821" s="8"/>
    </row>
    <row r="822" spans="4:8" x14ac:dyDescent="0.35">
      <c r="D822" s="8"/>
      <c r="E822" s="8"/>
      <c r="F822" s="8"/>
      <c r="G822" s="8"/>
      <c r="H822" s="8"/>
    </row>
    <row r="823" spans="4:8" x14ac:dyDescent="0.35">
      <c r="D823" s="8"/>
      <c r="E823" s="8"/>
      <c r="F823" s="8"/>
      <c r="G823" s="8"/>
      <c r="H823" s="8"/>
    </row>
    <row r="824" spans="4:8" x14ac:dyDescent="0.35">
      <c r="D824" s="8"/>
      <c r="E824" s="8"/>
      <c r="F824" s="8"/>
      <c r="G824" s="8"/>
      <c r="H824" s="8"/>
    </row>
    <row r="825" spans="4:8" x14ac:dyDescent="0.35">
      <c r="D825" s="8"/>
      <c r="E825" s="8"/>
      <c r="F825" s="8"/>
      <c r="G825" s="8"/>
      <c r="H825" s="8"/>
    </row>
    <row r="826" spans="4:8" x14ac:dyDescent="0.35">
      <c r="D826" s="8"/>
      <c r="E826" s="8"/>
      <c r="F826" s="8"/>
      <c r="G826" s="8"/>
      <c r="H826" s="8"/>
    </row>
    <row r="827" spans="4:8" x14ac:dyDescent="0.35">
      <c r="D827" s="8"/>
      <c r="E827" s="8"/>
      <c r="F827" s="8"/>
      <c r="G827" s="8"/>
      <c r="H827" s="8"/>
    </row>
    <row r="828" spans="4:8" x14ac:dyDescent="0.35">
      <c r="D828" s="8"/>
      <c r="E828" s="8"/>
      <c r="F828" s="8"/>
      <c r="G828" s="8"/>
      <c r="H828" s="8"/>
    </row>
    <row r="829" spans="4:8" x14ac:dyDescent="0.35">
      <c r="D829" s="8"/>
      <c r="E829" s="8"/>
      <c r="F829" s="8"/>
      <c r="G829" s="8"/>
      <c r="H829" s="8"/>
    </row>
    <row r="830" spans="4:8" x14ac:dyDescent="0.35">
      <c r="D830" s="8"/>
      <c r="E830" s="8"/>
      <c r="F830" s="8"/>
      <c r="G830" s="8"/>
      <c r="H830" s="8"/>
    </row>
    <row r="831" spans="4:8" x14ac:dyDescent="0.35">
      <c r="D831" s="8"/>
      <c r="E831" s="8"/>
      <c r="F831" s="8"/>
      <c r="G831" s="8"/>
      <c r="H831" s="8"/>
    </row>
    <row r="832" spans="4:8" x14ac:dyDescent="0.35">
      <c r="D832" s="8"/>
      <c r="E832" s="8"/>
      <c r="F832" s="8"/>
      <c r="G832" s="8"/>
      <c r="H832" s="8"/>
    </row>
    <row r="833" spans="4:8" x14ac:dyDescent="0.35">
      <c r="D833" s="8"/>
      <c r="E833" s="8"/>
      <c r="F833" s="8"/>
      <c r="G833" s="8"/>
      <c r="H833" s="8"/>
    </row>
    <row r="834" spans="4:8" x14ac:dyDescent="0.35">
      <c r="D834" s="8"/>
      <c r="E834" s="8"/>
      <c r="F834" s="8"/>
      <c r="G834" s="8"/>
      <c r="H834" s="8"/>
    </row>
    <row r="835" spans="4:8" x14ac:dyDescent="0.35">
      <c r="D835" s="8"/>
      <c r="E835" s="8"/>
      <c r="F835" s="8"/>
      <c r="G835" s="8"/>
      <c r="H835" s="8"/>
    </row>
    <row r="836" spans="4:8" x14ac:dyDescent="0.35">
      <c r="D836" s="8"/>
      <c r="E836" s="8"/>
      <c r="F836" s="8"/>
      <c r="G836" s="8"/>
      <c r="H836" s="8"/>
    </row>
    <row r="837" spans="4:8" x14ac:dyDescent="0.35">
      <c r="D837" s="8"/>
      <c r="E837" s="8"/>
      <c r="F837" s="8"/>
      <c r="G837" s="8"/>
      <c r="H837" s="8"/>
    </row>
    <row r="838" spans="4:8" x14ac:dyDescent="0.35">
      <c r="D838" s="8"/>
      <c r="E838" s="8"/>
      <c r="F838" s="8"/>
      <c r="G838" s="8"/>
      <c r="H838" s="8"/>
    </row>
    <row r="839" spans="4:8" x14ac:dyDescent="0.35">
      <c r="D839" s="8"/>
      <c r="E839" s="8"/>
      <c r="F839" s="8"/>
      <c r="G839" s="8"/>
      <c r="H839" s="8"/>
    </row>
    <row r="840" spans="4:8" x14ac:dyDescent="0.35">
      <c r="D840" s="8"/>
      <c r="E840" s="8"/>
      <c r="F840" s="8"/>
      <c r="G840" s="8"/>
      <c r="H840" s="8"/>
    </row>
    <row r="841" spans="4:8" x14ac:dyDescent="0.35">
      <c r="D841" s="8"/>
      <c r="E841" s="8"/>
      <c r="F841" s="8"/>
      <c r="G841" s="8"/>
      <c r="H841" s="8"/>
    </row>
    <row r="842" spans="4:8" x14ac:dyDescent="0.35">
      <c r="D842" s="8"/>
      <c r="E842" s="8"/>
      <c r="F842" s="8"/>
      <c r="G842" s="8"/>
      <c r="H842" s="8"/>
    </row>
    <row r="843" spans="4:8" x14ac:dyDescent="0.35">
      <c r="D843" s="8"/>
      <c r="E843" s="8"/>
      <c r="F843" s="8"/>
      <c r="G843" s="8"/>
      <c r="H843" s="8"/>
    </row>
    <row r="844" spans="4:8" x14ac:dyDescent="0.35">
      <c r="D844" s="8"/>
      <c r="E844" s="8"/>
      <c r="F844" s="8"/>
      <c r="G844" s="8"/>
      <c r="H844" s="8"/>
    </row>
    <row r="845" spans="4:8" x14ac:dyDescent="0.35">
      <c r="D845" s="8"/>
      <c r="E845" s="8"/>
      <c r="F845" s="8"/>
      <c r="G845" s="8"/>
      <c r="H845" s="8"/>
    </row>
    <row r="846" spans="4:8" x14ac:dyDescent="0.35">
      <c r="D846" s="8"/>
      <c r="E846" s="8"/>
      <c r="F846" s="8"/>
      <c r="G846" s="8"/>
      <c r="H846" s="8"/>
    </row>
    <row r="847" spans="4:8" x14ac:dyDescent="0.35">
      <c r="D847" s="8"/>
      <c r="E847" s="8"/>
      <c r="F847" s="8"/>
      <c r="G847" s="8"/>
      <c r="H847" s="8"/>
    </row>
  </sheetData>
  <mergeCells count="74">
    <mergeCell ref="A195:A196"/>
    <mergeCell ref="B195:B196"/>
    <mergeCell ref="A189:A190"/>
    <mergeCell ref="B189:B190"/>
    <mergeCell ref="A191:A192"/>
    <mergeCell ref="B191:B192"/>
    <mergeCell ref="A193:A194"/>
    <mergeCell ref="B193:B194"/>
    <mergeCell ref="A183:A184"/>
    <mergeCell ref="B183:B184"/>
    <mergeCell ref="A185:A186"/>
    <mergeCell ref="B185:B186"/>
    <mergeCell ref="B187:B188"/>
    <mergeCell ref="A187:A188"/>
    <mergeCell ref="B51:B56"/>
    <mergeCell ref="B33:B38"/>
    <mergeCell ref="B39:B44"/>
    <mergeCell ref="B45:B50"/>
    <mergeCell ref="A3:A8"/>
    <mergeCell ref="A9:A14"/>
    <mergeCell ref="A15:A20"/>
    <mergeCell ref="B3:B8"/>
    <mergeCell ref="B9:B14"/>
    <mergeCell ref="B15:B20"/>
    <mergeCell ref="B21:B26"/>
    <mergeCell ref="B27:B32"/>
    <mergeCell ref="A21:A26"/>
    <mergeCell ref="A27:A32"/>
    <mergeCell ref="A33:A38"/>
    <mergeCell ref="A39:A44"/>
    <mergeCell ref="B105:B110"/>
    <mergeCell ref="A75:A80"/>
    <mergeCell ref="B69:B74"/>
    <mergeCell ref="B63:B68"/>
    <mergeCell ref="B57:B62"/>
    <mergeCell ref="A69:A74"/>
    <mergeCell ref="B99:B104"/>
    <mergeCell ref="B93:B98"/>
    <mergeCell ref="B87:B92"/>
    <mergeCell ref="B81:B86"/>
    <mergeCell ref="B75:B80"/>
    <mergeCell ref="A81:A86"/>
    <mergeCell ref="B135:B140"/>
    <mergeCell ref="B129:B134"/>
    <mergeCell ref="B123:B128"/>
    <mergeCell ref="B117:B122"/>
    <mergeCell ref="B111:B116"/>
    <mergeCell ref="B159:B164"/>
    <mergeCell ref="B153:B158"/>
    <mergeCell ref="B147:B152"/>
    <mergeCell ref="A159:A164"/>
    <mergeCell ref="B141:B146"/>
    <mergeCell ref="B177:B182"/>
    <mergeCell ref="B171:B176"/>
    <mergeCell ref="B165:B170"/>
    <mergeCell ref="A177:A182"/>
    <mergeCell ref="A171:A176"/>
    <mergeCell ref="A165:A170"/>
    <mergeCell ref="A45:A50"/>
    <mergeCell ref="A51:A56"/>
    <mergeCell ref="A57:A62"/>
    <mergeCell ref="A63:A68"/>
    <mergeCell ref="A153:A158"/>
    <mergeCell ref="A147:A152"/>
    <mergeCell ref="A141:A146"/>
    <mergeCell ref="A135:A140"/>
    <mergeCell ref="A129:A134"/>
    <mergeCell ref="A123:A128"/>
    <mergeCell ref="A117:A122"/>
    <mergeCell ref="A111:A116"/>
    <mergeCell ref="A105:A110"/>
    <mergeCell ref="A99:A104"/>
    <mergeCell ref="A93:A98"/>
    <mergeCell ref="A87:A92"/>
  </mergeCells>
  <hyperlinks>
    <hyperlink ref="A33" r:id="rId1" display="https://ajaib.co.id/saham-cleo/" xr:uid="{00000000-0004-0000-0400-000000000000}"/>
  </hyperlinks>
  <pageMargins left="0.7" right="0.7" top="0.75" bottom="0.75" header="0.3" footer="0.3"/>
  <pageSetup paperSize="9" orientation="portrait" horizontalDpi="4294967293" verticalDpi="0"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Q847"/>
  <sheetViews>
    <sheetView zoomScale="85" zoomScaleNormal="85" workbookViewId="0">
      <selection activeCell="G196" sqref="D3:G196"/>
    </sheetView>
  </sheetViews>
  <sheetFormatPr defaultColWidth="9.1796875" defaultRowHeight="15.5" x14ac:dyDescent="0.35"/>
  <cols>
    <col min="1" max="1" width="50.81640625" style="7" bestFit="1" customWidth="1"/>
    <col min="2" max="2" width="11.1796875" style="7" customWidth="1"/>
    <col min="3" max="3" width="11.1796875" style="8" customWidth="1"/>
    <col min="4" max="5" width="28.26953125" style="14" customWidth="1"/>
    <col min="6" max="7" width="11.7265625" style="13" customWidth="1"/>
    <col min="8" max="8" width="9.81640625" style="9" customWidth="1"/>
    <col min="9" max="9" width="9.1796875" style="8"/>
    <col min="10" max="10" width="12.81640625" style="8" bestFit="1" customWidth="1"/>
    <col min="11" max="11" width="9.1796875" style="8"/>
    <col min="12" max="12" width="25.1796875" style="32" bestFit="1" customWidth="1"/>
    <col min="13" max="16384" width="9.1796875" style="8"/>
  </cols>
  <sheetData>
    <row r="1" spans="1:8" x14ac:dyDescent="0.35">
      <c r="F1" s="15"/>
      <c r="G1" s="15"/>
      <c r="H1" s="10"/>
    </row>
    <row r="2" spans="1:8" x14ac:dyDescent="0.35">
      <c r="A2" s="34" t="s">
        <v>23</v>
      </c>
      <c r="B2" s="34" t="s">
        <v>22</v>
      </c>
      <c r="C2" s="34" t="s">
        <v>1</v>
      </c>
      <c r="D2" s="35" t="s">
        <v>10</v>
      </c>
      <c r="E2" s="35" t="s">
        <v>0</v>
      </c>
      <c r="F2" s="36" t="s">
        <v>14</v>
      </c>
      <c r="G2" s="36" t="s">
        <v>11</v>
      </c>
    </row>
    <row r="3" spans="1:8" x14ac:dyDescent="0.35">
      <c r="A3" s="62" t="s">
        <v>64</v>
      </c>
      <c r="B3" s="68" t="s">
        <v>27</v>
      </c>
      <c r="C3" s="34">
        <v>2019</v>
      </c>
      <c r="D3" s="35">
        <v>474271493696</v>
      </c>
      <c r="E3" s="16">
        <v>285177567739</v>
      </c>
      <c r="F3" s="24">
        <f t="shared" ref="F3" si="0">D3/E3</f>
        <v>1.6630743345495618</v>
      </c>
      <c r="G3" s="24">
        <f>F3*H3</f>
        <v>1.6630743345495618</v>
      </c>
      <c r="H3" s="10" t="s">
        <v>24</v>
      </c>
    </row>
    <row r="4" spans="1:8" x14ac:dyDescent="0.35">
      <c r="A4" s="63"/>
      <c r="B4" s="69"/>
      <c r="C4" s="11">
        <v>2020</v>
      </c>
      <c r="D4" s="16">
        <v>521617491481</v>
      </c>
      <c r="E4" s="16">
        <v>298261244290</v>
      </c>
      <c r="F4" s="24">
        <f t="shared" ref="F4:F67" si="1">D4/E4</f>
        <v>1.7488611124207283</v>
      </c>
      <c r="G4" s="24">
        <f t="shared" ref="G4:G67" si="2">F4*H4</f>
        <v>1.7488611124207283</v>
      </c>
      <c r="H4" s="10" t="s">
        <v>24</v>
      </c>
    </row>
    <row r="5" spans="1:8" x14ac:dyDescent="0.35">
      <c r="A5" s="63"/>
      <c r="B5" s="69"/>
      <c r="C5" s="11">
        <v>2021</v>
      </c>
      <c r="D5" s="16">
        <v>479636030718</v>
      </c>
      <c r="E5" s="16">
        <v>275990708661</v>
      </c>
      <c r="F5" s="24">
        <f t="shared" si="1"/>
        <v>1.7378702096349845</v>
      </c>
      <c r="G5" s="24">
        <f t="shared" si="2"/>
        <v>1.7378702096349845</v>
      </c>
      <c r="H5" s="10" t="s">
        <v>24</v>
      </c>
    </row>
    <row r="6" spans="1:8" x14ac:dyDescent="0.35">
      <c r="A6" s="63"/>
      <c r="B6" s="69"/>
      <c r="C6" s="11">
        <v>2022</v>
      </c>
      <c r="D6" s="16">
        <v>484127494223</v>
      </c>
      <c r="E6" s="16">
        <v>366151031018</v>
      </c>
      <c r="F6" s="24">
        <f t="shared" si="1"/>
        <v>1.3222071036560874</v>
      </c>
      <c r="G6" s="24">
        <f t="shared" si="2"/>
        <v>1.3222071036560874</v>
      </c>
      <c r="H6" s="10" t="s">
        <v>24</v>
      </c>
    </row>
    <row r="7" spans="1:8" x14ac:dyDescent="0.35">
      <c r="A7" s="63"/>
      <c r="B7" s="69"/>
      <c r="C7" s="11">
        <v>2023</v>
      </c>
      <c r="D7" s="16">
        <v>431489505362</v>
      </c>
      <c r="E7" s="16">
        <v>321354170525</v>
      </c>
      <c r="F7" s="24">
        <f t="shared" si="1"/>
        <v>1.342722593757133</v>
      </c>
      <c r="G7" s="24">
        <f t="shared" si="2"/>
        <v>1.342722593757133</v>
      </c>
      <c r="H7" s="10" t="s">
        <v>24</v>
      </c>
    </row>
    <row r="8" spans="1:8" x14ac:dyDescent="0.35">
      <c r="A8" s="64"/>
      <c r="B8" s="70"/>
      <c r="C8" s="11">
        <v>2024</v>
      </c>
      <c r="D8" s="16">
        <v>329961315889</v>
      </c>
      <c r="E8" s="16">
        <v>337178267555</v>
      </c>
      <c r="F8" s="24">
        <f t="shared" si="1"/>
        <v>0.97859603550865637</v>
      </c>
      <c r="G8" s="24">
        <f t="shared" si="2"/>
        <v>0.97859603550865637</v>
      </c>
      <c r="H8" s="10" t="s">
        <v>24</v>
      </c>
    </row>
    <row r="9" spans="1:8" x14ac:dyDescent="0.35">
      <c r="A9" s="62" t="s">
        <v>65</v>
      </c>
      <c r="B9" s="68" t="s">
        <v>28</v>
      </c>
      <c r="C9" s="34">
        <v>2019</v>
      </c>
      <c r="D9" s="16">
        <v>2329565792542</v>
      </c>
      <c r="E9" s="16">
        <v>4849223630042</v>
      </c>
      <c r="F9" s="24">
        <f t="shared" si="1"/>
        <v>0.4803997444270936</v>
      </c>
      <c r="G9" s="24">
        <f t="shared" si="2"/>
        <v>0.4803997444270936</v>
      </c>
      <c r="H9" s="10" t="s">
        <v>24</v>
      </c>
    </row>
    <row r="10" spans="1:8" x14ac:dyDescent="0.35">
      <c r="A10" s="63"/>
      <c r="B10" s="69"/>
      <c r="C10" s="11">
        <v>2020</v>
      </c>
      <c r="D10" s="16">
        <v>3037359370000</v>
      </c>
      <c r="E10" s="16">
        <v>5170895100000</v>
      </c>
      <c r="F10" s="24">
        <f t="shared" si="1"/>
        <v>0.58739527901078481</v>
      </c>
      <c r="G10" s="24">
        <f t="shared" si="2"/>
        <v>0.58739527901078481</v>
      </c>
      <c r="H10" s="10" t="s">
        <v>24</v>
      </c>
    </row>
    <row r="11" spans="1:8" x14ac:dyDescent="0.35">
      <c r="A11" s="63"/>
      <c r="B11" s="69"/>
      <c r="C11" s="11">
        <v>2021</v>
      </c>
      <c r="D11" s="16">
        <v>5088094179374</v>
      </c>
      <c r="E11" s="16">
        <v>6031946733670</v>
      </c>
      <c r="F11" s="24">
        <f t="shared" si="1"/>
        <v>0.84352438839894484</v>
      </c>
      <c r="G11" s="24">
        <f t="shared" si="2"/>
        <v>0.84352438839894484</v>
      </c>
      <c r="H11" s="10" t="s">
        <v>24</v>
      </c>
    </row>
    <row r="12" spans="1:8" x14ac:dyDescent="0.35">
      <c r="A12" s="63"/>
      <c r="B12" s="69"/>
      <c r="C12" s="11">
        <v>2022</v>
      </c>
      <c r="D12" s="16">
        <v>5870093882006</v>
      </c>
      <c r="E12" s="16">
        <v>7268436910723</v>
      </c>
      <c r="F12" s="24">
        <f t="shared" si="1"/>
        <v>0.80761434048439651</v>
      </c>
      <c r="G12" s="24">
        <f t="shared" si="2"/>
        <v>0.80761434048439651</v>
      </c>
      <c r="H12" s="10" t="s">
        <v>24</v>
      </c>
    </row>
    <row r="13" spans="1:8" x14ac:dyDescent="0.35">
      <c r="A13" s="63"/>
      <c r="B13" s="69"/>
      <c r="C13" s="11">
        <v>2023</v>
      </c>
      <c r="D13" s="16">
        <v>3460007888868</v>
      </c>
      <c r="E13" s="16">
        <v>7249800968627</v>
      </c>
      <c r="F13" s="24">
        <f t="shared" si="1"/>
        <v>0.47725556933782581</v>
      </c>
      <c r="G13" s="24">
        <f t="shared" si="2"/>
        <v>0.47725556933782581</v>
      </c>
      <c r="H13" s="10" t="s">
        <v>24</v>
      </c>
    </row>
    <row r="14" spans="1:8" x14ac:dyDescent="0.35">
      <c r="A14" s="64"/>
      <c r="B14" s="70"/>
      <c r="C14" s="11">
        <v>2024</v>
      </c>
      <c r="D14" s="16">
        <v>3641499059142</v>
      </c>
      <c r="E14" s="16">
        <v>7598227185453</v>
      </c>
      <c r="F14" s="24">
        <f t="shared" si="1"/>
        <v>0.47925640682523196</v>
      </c>
      <c r="G14" s="24">
        <f t="shared" si="2"/>
        <v>0.47925640682523196</v>
      </c>
      <c r="H14" s="10" t="s">
        <v>24</v>
      </c>
    </row>
    <row r="15" spans="1:8" x14ac:dyDescent="0.35">
      <c r="A15" s="62" t="s">
        <v>66</v>
      </c>
      <c r="B15" s="68" t="s">
        <v>29</v>
      </c>
      <c r="C15" s="34">
        <v>2019</v>
      </c>
      <c r="D15" s="16">
        <v>4047691000000</v>
      </c>
      <c r="E15" s="16">
        <v>7424304000000</v>
      </c>
      <c r="F15" s="24">
        <f t="shared" si="1"/>
        <v>0.5451946741404986</v>
      </c>
      <c r="G15" s="24">
        <f t="shared" si="2"/>
        <v>0.5451946741404986</v>
      </c>
      <c r="H15" s="10" t="s">
        <v>24</v>
      </c>
    </row>
    <row r="16" spans="1:8" x14ac:dyDescent="0.35">
      <c r="A16" s="63"/>
      <c r="B16" s="69"/>
      <c r="C16" s="11">
        <v>2020</v>
      </c>
      <c r="D16" s="37">
        <v>2046660000000</v>
      </c>
      <c r="E16" s="16">
        <v>7253114000000</v>
      </c>
      <c r="F16" s="24">
        <f t="shared" si="1"/>
        <v>0.28217673126328913</v>
      </c>
      <c r="G16" s="24">
        <f t="shared" si="2"/>
        <v>0.28217673126328913</v>
      </c>
      <c r="H16" s="10" t="s">
        <v>24</v>
      </c>
    </row>
    <row r="17" spans="1:8" x14ac:dyDescent="0.35">
      <c r="A17" s="63"/>
      <c r="B17" s="69"/>
      <c r="C17" s="11">
        <v>2021</v>
      </c>
      <c r="D17" s="37">
        <v>2220841000000</v>
      </c>
      <c r="E17" s="16">
        <v>6598137000000</v>
      </c>
      <c r="F17" s="24">
        <f t="shared" si="1"/>
        <v>0.33658606967390947</v>
      </c>
      <c r="G17" s="24">
        <f t="shared" si="2"/>
        <v>0.33658606967390947</v>
      </c>
      <c r="H17" s="10" t="s">
        <v>24</v>
      </c>
    </row>
    <row r="18" spans="1:8" x14ac:dyDescent="0.35">
      <c r="A18" s="63"/>
      <c r="B18" s="69"/>
      <c r="C18" s="11">
        <v>2022</v>
      </c>
      <c r="D18" s="37">
        <v>2508822000000</v>
      </c>
      <c r="E18" s="16">
        <v>6680412000000</v>
      </c>
      <c r="F18" s="24">
        <f t="shared" si="1"/>
        <v>0.37554899308605516</v>
      </c>
      <c r="G18" s="24">
        <f t="shared" si="2"/>
        <v>0.37554899308605516</v>
      </c>
      <c r="H18" s="10" t="s">
        <v>24</v>
      </c>
    </row>
    <row r="19" spans="1:8" x14ac:dyDescent="0.35">
      <c r="A19" s="63"/>
      <c r="B19" s="69"/>
      <c r="C19" s="11">
        <v>2023</v>
      </c>
      <c r="D19" s="37">
        <v>4422472000000</v>
      </c>
      <c r="E19" s="16">
        <v>7580224000000</v>
      </c>
      <c r="F19" s="24">
        <f t="shared" si="1"/>
        <v>0.58342233685970235</v>
      </c>
      <c r="G19" s="24">
        <f t="shared" si="2"/>
        <v>0.58342233685970235</v>
      </c>
      <c r="H19" s="10" t="s">
        <v>24</v>
      </c>
    </row>
    <row r="20" spans="1:8" x14ac:dyDescent="0.35">
      <c r="A20" s="64"/>
      <c r="B20" s="70"/>
      <c r="C20" s="11">
        <v>2024</v>
      </c>
      <c r="D20" s="37">
        <v>3663880000000</v>
      </c>
      <c r="E20" s="16">
        <v>7857052000000</v>
      </c>
      <c r="F20" s="24">
        <f t="shared" si="1"/>
        <v>0.46631739232475489</v>
      </c>
      <c r="G20" s="24">
        <f t="shared" si="2"/>
        <v>0.46631739232475489</v>
      </c>
      <c r="H20" s="10" t="s">
        <v>24</v>
      </c>
    </row>
    <row r="21" spans="1:8" x14ac:dyDescent="0.35">
      <c r="A21" s="62" t="s">
        <v>67</v>
      </c>
      <c r="B21" s="68" t="s">
        <v>30</v>
      </c>
      <c r="C21" s="34">
        <v>2019</v>
      </c>
      <c r="D21" s="37">
        <v>287744678900</v>
      </c>
      <c r="E21" s="16">
        <v>967371226150</v>
      </c>
      <c r="F21" s="24">
        <f t="shared" si="1"/>
        <v>0.29745011131371246</v>
      </c>
      <c r="G21" s="24">
        <f t="shared" si="2"/>
        <v>0.29745011131371246</v>
      </c>
      <c r="H21" s="10" t="s">
        <v>24</v>
      </c>
    </row>
    <row r="22" spans="1:8" x14ac:dyDescent="0.35">
      <c r="A22" s="63"/>
      <c r="B22" s="69"/>
      <c r="C22" s="11">
        <v>2020</v>
      </c>
      <c r="D22" s="16">
        <v>250152840760</v>
      </c>
      <c r="E22" s="16">
        <v>902911217180</v>
      </c>
      <c r="F22" s="24">
        <f t="shared" si="1"/>
        <v>0.27705142654145448</v>
      </c>
      <c r="G22" s="24">
        <f t="shared" si="2"/>
        <v>0.27705142654145448</v>
      </c>
      <c r="H22" s="10" t="s">
        <v>24</v>
      </c>
    </row>
    <row r="23" spans="1:8" x14ac:dyDescent="0.35">
      <c r="A23" s="63"/>
      <c r="B23" s="69"/>
      <c r="C23" s="11">
        <v>2021</v>
      </c>
      <c r="D23" s="16">
        <v>280623814113</v>
      </c>
      <c r="E23" s="16">
        <v>1003913122944</v>
      </c>
      <c r="F23" s="24">
        <f t="shared" si="1"/>
        <v>0.27952997893887843</v>
      </c>
      <c r="G23" s="24">
        <f t="shared" si="2"/>
        <v>0.27952997893887843</v>
      </c>
      <c r="H23" s="10" t="s">
        <v>24</v>
      </c>
    </row>
    <row r="24" spans="1:8" x14ac:dyDescent="0.35">
      <c r="A24" s="63"/>
      <c r="B24" s="69"/>
      <c r="C24" s="11">
        <v>2022</v>
      </c>
      <c r="D24" s="16">
        <v>370633560472</v>
      </c>
      <c r="E24" s="16">
        <v>1204824075960</v>
      </c>
      <c r="F24" s="24">
        <f t="shared" si="1"/>
        <v>0.30762462990846223</v>
      </c>
      <c r="G24" s="24">
        <f t="shared" si="2"/>
        <v>0.30762462990846223</v>
      </c>
      <c r="H24" s="10" t="s">
        <v>24</v>
      </c>
    </row>
    <row r="25" spans="1:8" x14ac:dyDescent="0.35">
      <c r="A25" s="63"/>
      <c r="B25" s="69"/>
      <c r="C25" s="11">
        <v>2023</v>
      </c>
      <c r="D25" s="16">
        <v>601771350752</v>
      </c>
      <c r="E25" s="16">
        <v>1432254734680</v>
      </c>
      <c r="F25" s="24">
        <f t="shared" si="1"/>
        <v>0.42015664963848076</v>
      </c>
      <c r="G25" s="24">
        <f t="shared" si="2"/>
        <v>0.42015664963848076</v>
      </c>
      <c r="H25" s="10" t="s">
        <v>24</v>
      </c>
    </row>
    <row r="26" spans="1:8" x14ac:dyDescent="0.35">
      <c r="A26" s="64"/>
      <c r="B26" s="70"/>
      <c r="C26" s="11">
        <v>2024</v>
      </c>
      <c r="D26" s="16">
        <v>441661822290</v>
      </c>
      <c r="E26" s="16">
        <v>1437966643140</v>
      </c>
      <c r="F26" s="24">
        <f t="shared" si="1"/>
        <v>0.30714330154805958</v>
      </c>
      <c r="G26" s="24">
        <f t="shared" si="2"/>
        <v>0.30714330154805958</v>
      </c>
      <c r="H26" s="10" t="s">
        <v>24</v>
      </c>
    </row>
    <row r="27" spans="1:8" x14ac:dyDescent="0.35">
      <c r="A27" s="62" t="s">
        <v>68</v>
      </c>
      <c r="B27" s="68" t="s">
        <v>32</v>
      </c>
      <c r="C27" s="34">
        <v>2019</v>
      </c>
      <c r="D27" s="16">
        <v>6708800607590</v>
      </c>
      <c r="E27" s="16">
        <v>2613070074932</v>
      </c>
      <c r="F27" s="24">
        <f t="shared" si="1"/>
        <v>2.5674017210443862</v>
      </c>
      <c r="G27" s="24">
        <f t="shared" si="2"/>
        <v>2.5674017210443862</v>
      </c>
      <c r="H27" s="10" t="s">
        <v>24</v>
      </c>
    </row>
    <row r="28" spans="1:8" x14ac:dyDescent="0.35">
      <c r="A28" s="63"/>
      <c r="B28" s="69"/>
      <c r="C28" s="11">
        <v>2020</v>
      </c>
      <c r="D28" s="16">
        <v>1610973387046</v>
      </c>
      <c r="E28" s="16">
        <v>6080516085752</v>
      </c>
      <c r="F28" s="24">
        <f t="shared" si="1"/>
        <v>0.26494023933607685</v>
      </c>
      <c r="G28" s="24">
        <f t="shared" si="2"/>
        <v>0.26494023933607685</v>
      </c>
      <c r="H28" s="10" t="s">
        <v>24</v>
      </c>
    </row>
    <row r="29" spans="1:8" x14ac:dyDescent="0.35">
      <c r="A29" s="63"/>
      <c r="B29" s="69"/>
      <c r="C29" s="11">
        <v>2021</v>
      </c>
      <c r="D29" s="16">
        <v>626001737959</v>
      </c>
      <c r="E29" s="16">
        <v>5149094524206</v>
      </c>
      <c r="F29" s="24">
        <f t="shared" si="1"/>
        <v>0.12157511092798022</v>
      </c>
      <c r="G29" s="24">
        <f t="shared" si="2"/>
        <v>0.12157511092798022</v>
      </c>
      <c r="H29" s="10" t="s">
        <v>24</v>
      </c>
    </row>
    <row r="30" spans="1:8" x14ac:dyDescent="0.35">
      <c r="A30" s="63"/>
      <c r="B30" s="69"/>
      <c r="C30" s="11">
        <v>2022</v>
      </c>
      <c r="D30" s="16">
        <v>3780525920680</v>
      </c>
      <c r="E30" s="16">
        <v>5356962889162</v>
      </c>
      <c r="F30" s="24">
        <f t="shared" si="1"/>
        <v>0.70572187989739743</v>
      </c>
      <c r="G30" s="24">
        <f t="shared" si="2"/>
        <v>0.70572187989739743</v>
      </c>
      <c r="H30" s="10" t="s">
        <v>24</v>
      </c>
    </row>
    <row r="31" spans="1:8" x14ac:dyDescent="0.35">
      <c r="A31" s="63"/>
      <c r="B31" s="69"/>
      <c r="C31" s="11">
        <v>2023</v>
      </c>
      <c r="D31" s="16">
        <v>6625320826182</v>
      </c>
      <c r="E31" s="16">
        <v>6116294571351</v>
      </c>
      <c r="F31" s="24">
        <f t="shared" si="1"/>
        <v>1.0832246140032729</v>
      </c>
      <c r="G31" s="24">
        <f t="shared" si="2"/>
        <v>1.0832246140032729</v>
      </c>
      <c r="H31" s="10" t="s">
        <v>24</v>
      </c>
    </row>
    <row r="32" spans="1:8" x14ac:dyDescent="0.35">
      <c r="A32" s="64"/>
      <c r="B32" s="70"/>
      <c r="C32" s="11">
        <v>2024</v>
      </c>
      <c r="D32" s="16"/>
      <c r="E32" s="16"/>
      <c r="F32" s="24" t="e">
        <f t="shared" si="1"/>
        <v>#DIV/0!</v>
      </c>
      <c r="G32" s="24" t="e">
        <f t="shared" si="2"/>
        <v>#DIV/0!</v>
      </c>
      <c r="H32" s="10" t="s">
        <v>24</v>
      </c>
    </row>
    <row r="33" spans="1:12" x14ac:dyDescent="0.35">
      <c r="A33" s="72" t="s">
        <v>69</v>
      </c>
      <c r="B33" s="68" t="s">
        <v>35</v>
      </c>
      <c r="C33" s="34">
        <v>2019</v>
      </c>
      <c r="D33" s="16">
        <v>65617356491050</v>
      </c>
      <c r="E33" s="58">
        <v>63938947356900</v>
      </c>
      <c r="F33" s="24">
        <f t="shared" si="1"/>
        <v>1.0262501840197855</v>
      </c>
      <c r="G33" s="24">
        <f t="shared" si="2"/>
        <v>1.0262501840197855</v>
      </c>
      <c r="H33" s="10" t="s">
        <v>24</v>
      </c>
    </row>
    <row r="34" spans="1:12" x14ac:dyDescent="0.35">
      <c r="A34" s="73"/>
      <c r="B34" s="69"/>
      <c r="C34" s="11">
        <v>2020</v>
      </c>
      <c r="D34" s="16">
        <v>20362237574340</v>
      </c>
      <c r="E34" s="16">
        <v>147124882672620</v>
      </c>
      <c r="F34" s="24">
        <f t="shared" si="1"/>
        <v>0.1384010454550352</v>
      </c>
      <c r="G34" s="24">
        <f t="shared" si="2"/>
        <v>0.1384010454550352</v>
      </c>
      <c r="H34" s="10" t="s">
        <v>24</v>
      </c>
    </row>
    <row r="35" spans="1:12" x14ac:dyDescent="0.35">
      <c r="A35" s="73"/>
      <c r="B35" s="69"/>
      <c r="C35" s="11">
        <v>2021</v>
      </c>
      <c r="D35" s="16">
        <v>11180286486765</v>
      </c>
      <c r="E35" s="16">
        <v>68313732421230</v>
      </c>
      <c r="F35" s="24">
        <f t="shared" si="1"/>
        <v>0.16366089350565888</v>
      </c>
      <c r="G35" s="24">
        <f t="shared" si="2"/>
        <v>0.16366089350565888</v>
      </c>
      <c r="H35" s="10" t="s">
        <v>24</v>
      </c>
    </row>
    <row r="36" spans="1:12" x14ac:dyDescent="0.35">
      <c r="A36" s="73"/>
      <c r="B36" s="69"/>
      <c r="C36" s="11">
        <v>2022</v>
      </c>
      <c r="D36" s="16">
        <v>18199674088775</v>
      </c>
      <c r="E36" s="16">
        <v>98082957710649</v>
      </c>
      <c r="F36" s="24">
        <f t="shared" si="1"/>
        <v>0.18555388737832726</v>
      </c>
      <c r="G36" s="24">
        <f t="shared" si="2"/>
        <v>0.18555388737832726</v>
      </c>
      <c r="H36" s="10" t="s">
        <v>24</v>
      </c>
      <c r="J36" s="8">
        <v>1156930525</v>
      </c>
      <c r="K36" s="8">
        <v>15731</v>
      </c>
      <c r="L36" s="32">
        <f>+J36*K36</f>
        <v>18199674088775</v>
      </c>
    </row>
    <row r="37" spans="1:12" x14ac:dyDescent="0.35">
      <c r="A37" s="73"/>
      <c r="B37" s="69"/>
      <c r="C37" s="11">
        <v>2023</v>
      </c>
      <c r="D37" s="16">
        <v>45207950646064</v>
      </c>
      <c r="E37" s="16">
        <v>103689330773868</v>
      </c>
      <c r="F37" s="24">
        <f t="shared" si="1"/>
        <v>0.43599423690616973</v>
      </c>
      <c r="G37" s="24">
        <f t="shared" si="2"/>
        <v>0.43599423690616973</v>
      </c>
      <c r="H37" s="10" t="s">
        <v>24</v>
      </c>
    </row>
    <row r="38" spans="1:12" x14ac:dyDescent="0.35">
      <c r="A38" s="74"/>
      <c r="B38" s="70"/>
      <c r="C38" s="11">
        <v>2024</v>
      </c>
      <c r="D38" s="16"/>
      <c r="E38" s="16"/>
      <c r="F38" s="24" t="e">
        <f t="shared" si="1"/>
        <v>#DIV/0!</v>
      </c>
      <c r="G38" s="24" t="e">
        <f t="shared" si="2"/>
        <v>#DIV/0!</v>
      </c>
      <c r="H38" s="10" t="s">
        <v>24</v>
      </c>
    </row>
    <row r="39" spans="1:12" x14ac:dyDescent="0.35">
      <c r="A39" s="62" t="s">
        <v>70</v>
      </c>
      <c r="B39" s="68" t="s">
        <v>40</v>
      </c>
      <c r="C39" s="34">
        <v>2019</v>
      </c>
      <c r="D39" s="16">
        <v>3966048396263</v>
      </c>
      <c r="E39" s="58">
        <v>24296140332728</v>
      </c>
      <c r="F39" s="24">
        <f t="shared" si="1"/>
        <v>0.163237795878243</v>
      </c>
      <c r="G39" s="24">
        <f t="shared" si="2"/>
        <v>0.163237795878243</v>
      </c>
      <c r="H39" s="10" t="s">
        <v>24</v>
      </c>
    </row>
    <row r="40" spans="1:12" x14ac:dyDescent="0.35">
      <c r="A40" s="63"/>
      <c r="B40" s="69"/>
      <c r="C40" s="11">
        <v>2020</v>
      </c>
      <c r="D40" s="16">
        <v>1156688083312</v>
      </c>
      <c r="E40" s="16">
        <v>23639879332158</v>
      </c>
      <c r="F40" s="24">
        <f t="shared" si="1"/>
        <v>4.8929525699334862E-2</v>
      </c>
      <c r="G40" s="24">
        <f t="shared" si="2"/>
        <v>4.8929525699334862E-2</v>
      </c>
      <c r="H40" s="10" t="s">
        <v>24</v>
      </c>
    </row>
    <row r="41" spans="1:12" x14ac:dyDescent="0.35">
      <c r="A41" s="63"/>
      <c r="B41" s="69"/>
      <c r="C41" s="11">
        <v>2021</v>
      </c>
      <c r="D41" s="16">
        <v>4039420527843</v>
      </c>
      <c r="E41" s="16">
        <v>24715394326528</v>
      </c>
      <c r="F41" s="24">
        <f t="shared" si="1"/>
        <v>0.1634374299060781</v>
      </c>
      <c r="G41" s="24">
        <f t="shared" si="2"/>
        <v>0.1634374299060781</v>
      </c>
      <c r="H41" s="10" t="s">
        <v>24</v>
      </c>
    </row>
    <row r="42" spans="1:12" x14ac:dyDescent="0.35">
      <c r="A42" s="63"/>
      <c r="B42" s="69"/>
      <c r="C42" s="11">
        <v>2022</v>
      </c>
      <c r="D42" s="16">
        <v>4825433552907</v>
      </c>
      <c r="E42" s="16">
        <v>26929459012147</v>
      </c>
      <c r="F42" s="24">
        <f t="shared" si="1"/>
        <v>0.17918791278838556</v>
      </c>
      <c r="G42" s="24">
        <f t="shared" si="2"/>
        <v>0.17918791278838556</v>
      </c>
      <c r="H42" s="10" t="s">
        <v>24</v>
      </c>
    </row>
    <row r="43" spans="1:12" x14ac:dyDescent="0.35">
      <c r="A43" s="63"/>
      <c r="B43" s="69"/>
      <c r="C43" s="11">
        <v>2023</v>
      </c>
      <c r="D43" s="16">
        <v>3829957205661</v>
      </c>
      <c r="E43" s="16">
        <v>28711561013612</v>
      </c>
      <c r="F43" s="24">
        <f t="shared" si="1"/>
        <v>0.13339425201734023</v>
      </c>
      <c r="G43" s="24">
        <f t="shared" si="2"/>
        <v>0.13339425201734023</v>
      </c>
      <c r="H43" s="10" t="s">
        <v>24</v>
      </c>
    </row>
    <row r="44" spans="1:12" x14ac:dyDescent="0.35">
      <c r="A44" s="64"/>
      <c r="B44" s="70"/>
      <c r="C44" s="11">
        <v>2024</v>
      </c>
      <c r="D44" s="16"/>
      <c r="E44" s="16"/>
      <c r="F44" s="24" t="e">
        <f t="shared" si="1"/>
        <v>#DIV/0!</v>
      </c>
      <c r="G44" s="24" t="e">
        <f t="shared" si="2"/>
        <v>#DIV/0!</v>
      </c>
      <c r="H44" s="10" t="s">
        <v>24</v>
      </c>
    </row>
    <row r="45" spans="1:12" x14ac:dyDescent="0.35">
      <c r="A45" s="68" t="s">
        <v>71</v>
      </c>
      <c r="B45" s="68" t="s">
        <v>46</v>
      </c>
      <c r="C45" s="34">
        <v>2019</v>
      </c>
      <c r="D45" s="16">
        <v>124579469969</v>
      </c>
      <c r="E45" s="58">
        <v>302636796677</v>
      </c>
      <c r="F45" s="24">
        <f t="shared" si="1"/>
        <v>0.41164680348491106</v>
      </c>
      <c r="G45" s="24">
        <f t="shared" si="2"/>
        <v>0.41164680348491106</v>
      </c>
      <c r="H45" s="10" t="s">
        <v>24</v>
      </c>
    </row>
    <row r="46" spans="1:12" x14ac:dyDescent="0.35">
      <c r="A46" s="69"/>
      <c r="B46" s="69"/>
      <c r="C46" s="11">
        <v>2020</v>
      </c>
      <c r="D46" s="16">
        <v>65046772361</v>
      </c>
      <c r="E46" s="16">
        <v>270508602770</v>
      </c>
      <c r="F46" s="24">
        <f t="shared" si="1"/>
        <v>0.24046101194166469</v>
      </c>
      <c r="G46" s="24">
        <f t="shared" si="2"/>
        <v>0.24046101194166469</v>
      </c>
      <c r="H46" s="10" t="s">
        <v>24</v>
      </c>
    </row>
    <row r="47" spans="1:12" x14ac:dyDescent="0.35">
      <c r="A47" s="69"/>
      <c r="B47" s="69"/>
      <c r="C47" s="11">
        <v>2021</v>
      </c>
      <c r="D47" s="16">
        <v>70200908124</v>
      </c>
      <c r="E47" s="16">
        <v>239333983354</v>
      </c>
      <c r="F47" s="24">
        <f t="shared" si="1"/>
        <v>0.29331776098075263</v>
      </c>
      <c r="G47" s="24">
        <f t="shared" si="2"/>
        <v>0.29331776098075263</v>
      </c>
      <c r="H47" s="10" t="s">
        <v>24</v>
      </c>
    </row>
    <row r="48" spans="1:12" x14ac:dyDescent="0.35">
      <c r="A48" s="69"/>
      <c r="B48" s="69"/>
      <c r="C48" s="11">
        <v>2022</v>
      </c>
      <c r="D48" s="16">
        <v>93102920936</v>
      </c>
      <c r="E48" s="16">
        <v>224704254718</v>
      </c>
      <c r="F48" s="24">
        <f t="shared" si="1"/>
        <v>0.41433537185507491</v>
      </c>
      <c r="G48" s="24">
        <f t="shared" si="2"/>
        <v>0.41433537185507491</v>
      </c>
      <c r="H48" s="10" t="s">
        <v>24</v>
      </c>
    </row>
    <row r="49" spans="1:8" x14ac:dyDescent="0.35">
      <c r="A49" s="69"/>
      <c r="B49" s="69"/>
      <c r="C49" s="11">
        <v>2023</v>
      </c>
      <c r="D49" s="16">
        <v>92958603499</v>
      </c>
      <c r="E49" s="16">
        <v>358763150139</v>
      </c>
      <c r="F49" s="24">
        <f t="shared" si="1"/>
        <v>0.25910856079556643</v>
      </c>
      <c r="G49" s="24">
        <f t="shared" si="2"/>
        <v>0.25910856079556643</v>
      </c>
      <c r="H49" s="10" t="s">
        <v>24</v>
      </c>
    </row>
    <row r="50" spans="1:8" x14ac:dyDescent="0.35">
      <c r="A50" s="70"/>
      <c r="B50" s="70"/>
      <c r="C50" s="11">
        <v>2024</v>
      </c>
      <c r="D50" s="16"/>
      <c r="E50" s="16"/>
      <c r="F50" s="24" t="e">
        <f t="shared" si="1"/>
        <v>#DIV/0!</v>
      </c>
      <c r="G50" s="24" t="e">
        <f t="shared" si="2"/>
        <v>#DIV/0!</v>
      </c>
      <c r="H50" s="10" t="s">
        <v>24</v>
      </c>
    </row>
    <row r="51" spans="1:8" x14ac:dyDescent="0.35">
      <c r="A51" s="68" t="s">
        <v>72</v>
      </c>
      <c r="B51" s="68" t="s">
        <v>47</v>
      </c>
      <c r="C51" s="34">
        <v>2019</v>
      </c>
      <c r="D51" s="16">
        <v>131033025029</v>
      </c>
      <c r="E51" s="16">
        <v>351483053912</v>
      </c>
      <c r="F51" s="24">
        <f t="shared" si="1"/>
        <v>0.37280040551202914</v>
      </c>
      <c r="G51" s="24">
        <f t="shared" si="2"/>
        <v>0.37280040551202914</v>
      </c>
      <c r="H51" s="10" t="s">
        <v>24</v>
      </c>
    </row>
    <row r="52" spans="1:8" x14ac:dyDescent="0.35">
      <c r="A52" s="69"/>
      <c r="B52" s="69"/>
      <c r="C52" s="11">
        <v>2020</v>
      </c>
      <c r="D52" s="16">
        <v>86959391390</v>
      </c>
      <c r="E52" s="16">
        <v>317031964534</v>
      </c>
      <c r="F52" s="24">
        <f t="shared" si="1"/>
        <v>0.27429218854262899</v>
      </c>
      <c r="G52" s="24">
        <f t="shared" si="2"/>
        <v>0.27429218854262899</v>
      </c>
      <c r="H52" s="10" t="s">
        <v>24</v>
      </c>
    </row>
    <row r="53" spans="1:8" x14ac:dyDescent="0.35">
      <c r="A53" s="69"/>
      <c r="B53" s="69"/>
      <c r="C53" s="11">
        <v>2021</v>
      </c>
      <c r="D53" s="16">
        <v>85604008684</v>
      </c>
      <c r="E53" s="16">
        <v>301506104882</v>
      </c>
      <c r="F53" s="24">
        <f t="shared" si="1"/>
        <v>0.28392131136947529</v>
      </c>
      <c r="G53" s="24">
        <f t="shared" si="2"/>
        <v>0.28392131136947529</v>
      </c>
      <c r="H53" s="10" t="s">
        <v>24</v>
      </c>
    </row>
    <row r="54" spans="1:8" x14ac:dyDescent="0.35">
      <c r="A54" s="69"/>
      <c r="B54" s="69"/>
      <c r="C54" s="11">
        <v>2022</v>
      </c>
      <c r="D54" s="16">
        <v>84393762429</v>
      </c>
      <c r="E54" s="16">
        <v>267905168207</v>
      </c>
      <c r="F54" s="24">
        <f t="shared" si="1"/>
        <v>0.31501356615782861</v>
      </c>
      <c r="G54" s="24">
        <f t="shared" si="2"/>
        <v>0.31501356615782861</v>
      </c>
      <c r="H54" s="10" t="s">
        <v>24</v>
      </c>
    </row>
    <row r="55" spans="1:8" x14ac:dyDescent="0.35">
      <c r="A55" s="69"/>
      <c r="B55" s="69"/>
      <c r="C55" s="11">
        <v>2023</v>
      </c>
      <c r="D55" s="16">
        <v>18053248828</v>
      </c>
      <c r="E55" s="16">
        <v>243227525308</v>
      </c>
      <c r="F55" s="24">
        <f t="shared" si="1"/>
        <v>7.4223708049239487E-2</v>
      </c>
      <c r="G55" s="24">
        <f t="shared" si="2"/>
        <v>7.4223708049239487E-2</v>
      </c>
      <c r="H55" s="10" t="s">
        <v>24</v>
      </c>
    </row>
    <row r="56" spans="1:8" x14ac:dyDescent="0.35">
      <c r="A56" s="70"/>
      <c r="B56" s="70"/>
      <c r="C56" s="11">
        <v>2024</v>
      </c>
      <c r="D56" s="16"/>
      <c r="E56" s="16"/>
      <c r="F56" s="24" t="e">
        <f t="shared" si="1"/>
        <v>#DIV/0!</v>
      </c>
      <c r="G56" s="24" t="e">
        <f t="shared" si="2"/>
        <v>#DIV/0!</v>
      </c>
      <c r="H56" s="10" t="s">
        <v>24</v>
      </c>
    </row>
    <row r="57" spans="1:8" x14ac:dyDescent="0.35">
      <c r="A57" s="62" t="s">
        <v>73</v>
      </c>
      <c r="B57" s="68" t="s">
        <v>48</v>
      </c>
      <c r="C57" s="34">
        <v>2019</v>
      </c>
      <c r="D57" s="16">
        <v>0</v>
      </c>
      <c r="E57" s="58">
        <v>57163867424</v>
      </c>
      <c r="F57" s="24">
        <f t="shared" si="1"/>
        <v>0</v>
      </c>
      <c r="G57" s="24">
        <f t="shared" si="2"/>
        <v>0</v>
      </c>
      <c r="H57" s="10" t="s">
        <v>24</v>
      </c>
    </row>
    <row r="58" spans="1:8" x14ac:dyDescent="0.35">
      <c r="A58" s="63"/>
      <c r="B58" s="69"/>
      <c r="C58" s="11">
        <v>2020</v>
      </c>
      <c r="D58" s="16">
        <v>18382064501</v>
      </c>
      <c r="E58" s="16">
        <v>27606076935</v>
      </c>
      <c r="F58" s="24">
        <f t="shared" si="1"/>
        <v>0.66587021923765422</v>
      </c>
      <c r="G58" s="24">
        <f t="shared" si="2"/>
        <v>0.66587021923765422</v>
      </c>
      <c r="H58" s="10" t="s">
        <v>24</v>
      </c>
    </row>
    <row r="59" spans="1:8" x14ac:dyDescent="0.35">
      <c r="A59" s="63"/>
      <c r="B59" s="69"/>
      <c r="C59" s="11">
        <v>2021</v>
      </c>
      <c r="D59" s="16">
        <v>46303564507</v>
      </c>
      <c r="E59" s="16">
        <v>157277320994</v>
      </c>
      <c r="F59" s="24">
        <f t="shared" si="1"/>
        <v>0.29440712884959708</v>
      </c>
      <c r="G59" s="24">
        <f t="shared" si="2"/>
        <v>0.29440712884959708</v>
      </c>
      <c r="H59" s="10" t="s">
        <v>24</v>
      </c>
    </row>
    <row r="60" spans="1:8" x14ac:dyDescent="0.35">
      <c r="A60" s="63"/>
      <c r="B60" s="69"/>
      <c r="C60" s="11">
        <v>2022</v>
      </c>
      <c r="D60" s="16">
        <v>121886168697</v>
      </c>
      <c r="E60" s="16">
        <v>475033060324</v>
      </c>
      <c r="F60" s="24">
        <f t="shared" si="1"/>
        <v>0.2565846019514233</v>
      </c>
      <c r="G60" s="24">
        <f t="shared" si="2"/>
        <v>0.2565846019514233</v>
      </c>
      <c r="H60" s="10" t="s">
        <v>24</v>
      </c>
    </row>
    <row r="61" spans="1:8" x14ac:dyDescent="0.35">
      <c r="A61" s="63"/>
      <c r="B61" s="69"/>
      <c r="C61" s="11">
        <v>2023</v>
      </c>
      <c r="D61" s="16">
        <v>306995042342</v>
      </c>
      <c r="E61" s="16">
        <v>494887993945</v>
      </c>
      <c r="F61" s="24">
        <f t="shared" si="1"/>
        <v>0.62033237035069044</v>
      </c>
      <c r="G61" s="24">
        <f t="shared" si="2"/>
        <v>0.62033237035069044</v>
      </c>
      <c r="H61" s="10" t="s">
        <v>24</v>
      </c>
    </row>
    <row r="62" spans="1:8" x14ac:dyDescent="0.35">
      <c r="A62" s="64"/>
      <c r="B62" s="70"/>
      <c r="C62" s="11">
        <v>2024</v>
      </c>
      <c r="D62" s="16">
        <v>292831221553</v>
      </c>
      <c r="E62" s="58">
        <v>493787067137</v>
      </c>
      <c r="F62" s="24">
        <f t="shared" si="1"/>
        <v>0.59303137129704275</v>
      </c>
      <c r="G62" s="24">
        <f t="shared" si="2"/>
        <v>0.59303137129704275</v>
      </c>
      <c r="H62" s="10" t="s">
        <v>24</v>
      </c>
    </row>
    <row r="63" spans="1:8" x14ac:dyDescent="0.35">
      <c r="A63" s="62" t="s">
        <v>74</v>
      </c>
      <c r="B63" s="68" t="s">
        <v>50</v>
      </c>
      <c r="C63" s="34">
        <v>2019</v>
      </c>
      <c r="D63" s="16">
        <v>250170826551</v>
      </c>
      <c r="E63" s="58">
        <v>527467886738</v>
      </c>
      <c r="F63" s="24">
        <f t="shared" si="1"/>
        <v>0.47428636480245673</v>
      </c>
      <c r="G63" s="24">
        <f t="shared" si="2"/>
        <v>0.47428636480245673</v>
      </c>
      <c r="H63" s="10" t="s">
        <v>24</v>
      </c>
    </row>
    <row r="64" spans="1:8" x14ac:dyDescent="0.35">
      <c r="A64" s="63"/>
      <c r="B64" s="69"/>
      <c r="C64" s="11">
        <v>2020</v>
      </c>
      <c r="D64" s="16">
        <v>230662117776</v>
      </c>
      <c r="E64" s="16">
        <v>568048326214</v>
      </c>
      <c r="F64" s="24">
        <f t="shared" si="1"/>
        <v>0.40606072957444644</v>
      </c>
      <c r="G64" s="24">
        <f t="shared" si="2"/>
        <v>0.40606072957444644</v>
      </c>
      <c r="H64" s="10" t="s">
        <v>24</v>
      </c>
    </row>
    <row r="65" spans="1:8" x14ac:dyDescent="0.35">
      <c r="A65" s="63"/>
      <c r="B65" s="69"/>
      <c r="C65" s="11">
        <v>2021</v>
      </c>
      <c r="D65" s="16">
        <v>199312722588</v>
      </c>
      <c r="E65" s="58">
        <v>552781459611</v>
      </c>
      <c r="F65" s="24">
        <f>D65/E65</f>
        <v>0.36056332773580924</v>
      </c>
      <c r="G65" s="24">
        <f t="shared" si="2"/>
        <v>0.36056332773580924</v>
      </c>
      <c r="H65" s="10" t="s">
        <v>24</v>
      </c>
    </row>
    <row r="66" spans="1:8" x14ac:dyDescent="0.35">
      <c r="A66" s="63"/>
      <c r="B66" s="69"/>
      <c r="C66" s="11">
        <v>2022</v>
      </c>
      <c r="D66" s="16">
        <v>114714140144</v>
      </c>
      <c r="E66" s="16">
        <v>653425820330</v>
      </c>
      <c r="F66" s="24">
        <f t="shared" si="1"/>
        <v>0.17555801527106146</v>
      </c>
      <c r="G66" s="24">
        <f t="shared" si="2"/>
        <v>0.17555801527106146</v>
      </c>
      <c r="H66" s="10" t="s">
        <v>24</v>
      </c>
    </row>
    <row r="67" spans="1:8" x14ac:dyDescent="0.35">
      <c r="A67" s="63"/>
      <c r="B67" s="69"/>
      <c r="C67" s="11">
        <v>2023</v>
      </c>
      <c r="D67" s="16">
        <v>119132252455</v>
      </c>
      <c r="E67" s="16">
        <v>829253927925</v>
      </c>
      <c r="F67" s="24">
        <f t="shared" si="1"/>
        <v>0.14366196944414672</v>
      </c>
      <c r="G67" s="24">
        <f t="shared" si="2"/>
        <v>0.14366196944414672</v>
      </c>
      <c r="H67" s="10" t="s">
        <v>24</v>
      </c>
    </row>
    <row r="68" spans="1:8" x14ac:dyDescent="0.35">
      <c r="A68" s="64"/>
      <c r="B68" s="70"/>
      <c r="C68" s="11">
        <v>2024</v>
      </c>
      <c r="D68" s="16"/>
      <c r="E68" s="16"/>
      <c r="F68" s="24" t="e">
        <f t="shared" ref="F68:F131" si="3">D68/E68</f>
        <v>#DIV/0!</v>
      </c>
      <c r="G68" s="24" t="e">
        <f t="shared" ref="G68:G131" si="4">F68*H68</f>
        <v>#DIV/0!</v>
      </c>
      <c r="H68" s="10" t="s">
        <v>24</v>
      </c>
    </row>
    <row r="69" spans="1:8" x14ac:dyDescent="0.35">
      <c r="A69" s="62" t="s">
        <v>75</v>
      </c>
      <c r="B69" s="68" t="s">
        <v>54</v>
      </c>
      <c r="C69" s="34">
        <v>2019</v>
      </c>
      <c r="D69" s="16">
        <v>180073555181</v>
      </c>
      <c r="E69" s="58">
        <v>357452208844</v>
      </c>
      <c r="F69" s="24">
        <f t="shared" si="3"/>
        <v>0.50376959695775181</v>
      </c>
      <c r="G69" s="24">
        <f t="shared" si="4"/>
        <v>0.50376959695775181</v>
      </c>
      <c r="H69" s="10" t="s">
        <v>24</v>
      </c>
    </row>
    <row r="70" spans="1:8" x14ac:dyDescent="0.35">
      <c r="A70" s="63"/>
      <c r="B70" s="69"/>
      <c r="C70" s="11">
        <v>2020</v>
      </c>
      <c r="D70" s="16">
        <v>143961352119</v>
      </c>
      <c r="E70" s="16">
        <v>322122601641</v>
      </c>
      <c r="F70" s="24">
        <f t="shared" si="3"/>
        <v>0.44691478147020064</v>
      </c>
      <c r="G70" s="24">
        <f t="shared" si="4"/>
        <v>0.44691478147020064</v>
      </c>
      <c r="H70" s="10" t="s">
        <v>24</v>
      </c>
    </row>
    <row r="71" spans="1:8" x14ac:dyDescent="0.35">
      <c r="A71" s="63"/>
      <c r="B71" s="69"/>
      <c r="C71" s="11">
        <v>2021</v>
      </c>
      <c r="D71" s="16">
        <v>161057570000</v>
      </c>
      <c r="E71" s="16">
        <v>298604232055</v>
      </c>
      <c r="F71" s="24">
        <f t="shared" si="3"/>
        <v>0.53936800858982725</v>
      </c>
      <c r="G71" s="24">
        <f t="shared" si="4"/>
        <v>0.53936800858982725</v>
      </c>
      <c r="H71" s="10" t="s">
        <v>24</v>
      </c>
    </row>
    <row r="72" spans="1:8" x14ac:dyDescent="0.35">
      <c r="A72" s="63"/>
      <c r="B72" s="69"/>
      <c r="C72" s="11">
        <v>2022</v>
      </c>
      <c r="D72" s="16">
        <v>253248613734</v>
      </c>
      <c r="E72" s="16">
        <v>270842050371</v>
      </c>
      <c r="F72" s="24">
        <f t="shared" si="3"/>
        <v>0.9350417093176614</v>
      </c>
      <c r="G72" s="24">
        <f t="shared" si="4"/>
        <v>0.9350417093176614</v>
      </c>
      <c r="H72" s="10" t="s">
        <v>24</v>
      </c>
    </row>
    <row r="73" spans="1:8" x14ac:dyDescent="0.35">
      <c r="A73" s="63"/>
      <c r="B73" s="69"/>
      <c r="C73" s="11">
        <v>2023</v>
      </c>
      <c r="D73" s="16">
        <v>68689872574</v>
      </c>
      <c r="E73" s="16">
        <v>237297109924</v>
      </c>
      <c r="F73" s="24">
        <f t="shared" si="3"/>
        <v>0.28946780091843322</v>
      </c>
      <c r="G73" s="24">
        <f t="shared" si="4"/>
        <v>0.28946780091843322</v>
      </c>
      <c r="H73" s="10" t="s">
        <v>24</v>
      </c>
    </row>
    <row r="74" spans="1:8" x14ac:dyDescent="0.35">
      <c r="A74" s="64"/>
      <c r="B74" s="70"/>
      <c r="C74" s="11">
        <v>2024</v>
      </c>
      <c r="D74" s="16">
        <v>233601320630</v>
      </c>
      <c r="E74" s="58">
        <v>204404324268</v>
      </c>
      <c r="F74" s="24">
        <f t="shared" si="3"/>
        <v>1.142839426056951</v>
      </c>
      <c r="G74" s="24">
        <f t="shared" si="4"/>
        <v>1.142839426056951</v>
      </c>
      <c r="H74" s="10" t="s">
        <v>24</v>
      </c>
    </row>
    <row r="75" spans="1:8" x14ac:dyDescent="0.35">
      <c r="A75" s="62" t="s">
        <v>76</v>
      </c>
      <c r="B75" s="68" t="s">
        <v>58</v>
      </c>
      <c r="C75" s="34">
        <v>2019</v>
      </c>
      <c r="D75" s="16">
        <v>106273588474</v>
      </c>
      <c r="E75" s="58">
        <v>217821047351</v>
      </c>
      <c r="F75" s="24">
        <f t="shared" si="3"/>
        <v>0.48789402937150145</v>
      </c>
      <c r="G75" s="24">
        <f t="shared" si="4"/>
        <v>0.48789402937150145</v>
      </c>
      <c r="H75" s="10" t="s">
        <v>24</v>
      </c>
    </row>
    <row r="76" spans="1:8" x14ac:dyDescent="0.35">
      <c r="A76" s="63"/>
      <c r="B76" s="69"/>
      <c r="C76" s="11">
        <v>2020</v>
      </c>
      <c r="D76" s="16">
        <v>89009501417</v>
      </c>
      <c r="E76" s="16">
        <v>177182837855</v>
      </c>
      <c r="F76" s="24">
        <f t="shared" si="3"/>
        <v>0.50235961052752831</v>
      </c>
      <c r="G76" s="24">
        <f t="shared" si="4"/>
        <v>0.50235961052752831</v>
      </c>
      <c r="H76" s="10" t="s">
        <v>24</v>
      </c>
    </row>
    <row r="77" spans="1:8" x14ac:dyDescent="0.35">
      <c r="A77" s="63"/>
      <c r="B77" s="69"/>
      <c r="C77" s="11">
        <v>2021</v>
      </c>
      <c r="D77" s="16">
        <v>82622335649</v>
      </c>
      <c r="E77" s="16">
        <v>169199466266</v>
      </c>
      <c r="F77" s="24">
        <f t="shared" si="3"/>
        <v>0.48831321677521539</v>
      </c>
      <c r="G77" s="24">
        <f t="shared" si="4"/>
        <v>0.48831321677521539</v>
      </c>
      <c r="H77" s="10" t="s">
        <v>24</v>
      </c>
    </row>
    <row r="78" spans="1:8" x14ac:dyDescent="0.35">
      <c r="A78" s="63"/>
      <c r="B78" s="69"/>
      <c r="C78" s="11">
        <v>2022</v>
      </c>
      <c r="D78" s="16">
        <v>86372396655</v>
      </c>
      <c r="E78" s="16">
        <v>152312552325</v>
      </c>
      <c r="F78" s="24">
        <f t="shared" si="3"/>
        <v>0.56707339832833437</v>
      </c>
      <c r="G78" s="24">
        <f t="shared" si="4"/>
        <v>0.56707339832833437</v>
      </c>
      <c r="H78" s="10" t="s">
        <v>24</v>
      </c>
    </row>
    <row r="79" spans="1:8" x14ac:dyDescent="0.35">
      <c r="A79" s="63"/>
      <c r="B79" s="69"/>
      <c r="C79" s="11">
        <v>2023</v>
      </c>
      <c r="D79" s="16">
        <v>91827508707</v>
      </c>
      <c r="E79" s="16">
        <v>148833938703</v>
      </c>
      <c r="F79" s="24">
        <f t="shared" si="3"/>
        <v>0.61697963184487747</v>
      </c>
      <c r="G79" s="24">
        <f t="shared" si="4"/>
        <v>0.61697963184487747</v>
      </c>
      <c r="H79" s="10" t="s">
        <v>24</v>
      </c>
    </row>
    <row r="80" spans="1:8" x14ac:dyDescent="0.35">
      <c r="A80" s="64"/>
      <c r="B80" s="70"/>
      <c r="C80" s="11">
        <v>2024</v>
      </c>
      <c r="D80" s="16">
        <v>94951646430</v>
      </c>
      <c r="E80" s="58">
        <v>144734481510</v>
      </c>
      <c r="F80" s="24">
        <f t="shared" si="3"/>
        <v>0.65604025688543055</v>
      </c>
      <c r="G80" s="24">
        <f t="shared" si="4"/>
        <v>0.65604025688543055</v>
      </c>
      <c r="H80" s="10" t="s">
        <v>24</v>
      </c>
    </row>
    <row r="81" spans="1:17" x14ac:dyDescent="0.35">
      <c r="A81" s="62" t="s">
        <v>77</v>
      </c>
      <c r="B81" s="68" t="s">
        <v>56</v>
      </c>
      <c r="C81" s="34">
        <v>2019</v>
      </c>
      <c r="D81" s="16">
        <v>6098936813360</v>
      </c>
      <c r="E81" s="58">
        <v>7191195907563</v>
      </c>
      <c r="F81" s="24">
        <f t="shared" si="3"/>
        <v>0.84811162034199794</v>
      </c>
      <c r="G81" s="24">
        <f t="shared" si="4"/>
        <v>0.84811162034199794</v>
      </c>
      <c r="H81" s="10" t="s">
        <v>24</v>
      </c>
    </row>
    <row r="82" spans="1:17" x14ac:dyDescent="0.35">
      <c r="A82" s="63"/>
      <c r="B82" s="69"/>
      <c r="C82" s="11">
        <v>2020</v>
      </c>
      <c r="D82" s="16">
        <v>6703206052800</v>
      </c>
      <c r="E82" s="16">
        <v>7829300699400</v>
      </c>
      <c r="F82" s="24">
        <f t="shared" si="3"/>
        <v>0.85616919188117291</v>
      </c>
      <c r="G82" s="24">
        <f t="shared" si="4"/>
        <v>0.85616919188117291</v>
      </c>
      <c r="H82" s="10" t="s">
        <v>24</v>
      </c>
    </row>
    <row r="83" spans="1:17" x14ac:dyDescent="0.35">
      <c r="A83" s="63"/>
      <c r="B83" s="69"/>
      <c r="C83" s="11">
        <v>2021</v>
      </c>
      <c r="D83" s="16">
        <v>9594938797844</v>
      </c>
      <c r="E83" s="16">
        <v>11834226188344</v>
      </c>
      <c r="F83" s="24">
        <f t="shared" si="3"/>
        <v>0.8107787230984681</v>
      </c>
      <c r="G83" s="24">
        <f t="shared" si="4"/>
        <v>0.8107787230984681</v>
      </c>
      <c r="H83" s="10" t="s">
        <v>24</v>
      </c>
    </row>
    <row r="84" spans="1:17" x14ac:dyDescent="0.35">
      <c r="A84" s="63"/>
      <c r="B84" s="69"/>
      <c r="C84" s="11">
        <v>2022</v>
      </c>
      <c r="D84" s="16">
        <v>13419674674659</v>
      </c>
      <c r="E84" s="16">
        <v>18169327066543</v>
      </c>
      <c r="F84" s="24">
        <f t="shared" si="3"/>
        <v>0.73858952648664622</v>
      </c>
      <c r="G84" s="24">
        <f t="shared" si="4"/>
        <v>0.73858952648664622</v>
      </c>
      <c r="H84" s="10" t="s">
        <v>24</v>
      </c>
    </row>
    <row r="85" spans="1:17" x14ac:dyDescent="0.35">
      <c r="A85" s="63"/>
      <c r="B85" s="69"/>
      <c r="C85" s="11">
        <v>2023</v>
      </c>
      <c r="D85" s="16">
        <v>11897061801524</v>
      </c>
      <c r="E85" s="16">
        <v>19372874473675</v>
      </c>
      <c r="F85" s="24">
        <f t="shared" si="3"/>
        <v>0.6141092700358135</v>
      </c>
      <c r="G85" s="24">
        <f t="shared" si="4"/>
        <v>0.6141092700358135</v>
      </c>
      <c r="H85" s="10" t="s">
        <v>24</v>
      </c>
    </row>
    <row r="86" spans="1:17" x14ac:dyDescent="0.35">
      <c r="A86" s="64"/>
      <c r="B86" s="70"/>
      <c r="C86" s="11">
        <v>2024</v>
      </c>
      <c r="D86" s="16"/>
      <c r="E86" s="16"/>
      <c r="F86" s="24" t="e">
        <f t="shared" si="3"/>
        <v>#DIV/0!</v>
      </c>
      <c r="G86" s="24" t="e">
        <f t="shared" si="4"/>
        <v>#DIV/0!</v>
      </c>
      <c r="H86" s="10" t="s">
        <v>24</v>
      </c>
    </row>
    <row r="87" spans="1:17" x14ac:dyDescent="0.35">
      <c r="A87" s="62" t="s">
        <v>78</v>
      </c>
      <c r="B87" s="68" t="s">
        <v>55</v>
      </c>
      <c r="C87" s="34">
        <v>2019</v>
      </c>
      <c r="D87" s="16">
        <v>134251103000</v>
      </c>
      <c r="E87" s="58">
        <v>479265331000</v>
      </c>
      <c r="F87" s="24">
        <f t="shared" si="3"/>
        <v>0.28011853626024119</v>
      </c>
      <c r="G87" s="24">
        <f t="shared" si="4"/>
        <v>0.28011853626024119</v>
      </c>
      <c r="H87" s="10" t="s">
        <v>24</v>
      </c>
    </row>
    <row r="88" spans="1:17" x14ac:dyDescent="0.35">
      <c r="A88" s="63"/>
      <c r="B88" s="69"/>
      <c r="C88" s="11">
        <v>2020</v>
      </c>
      <c r="D88" s="16">
        <v>21541634000</v>
      </c>
      <c r="E88" s="16">
        <v>243302339000</v>
      </c>
      <c r="F88" s="24">
        <f t="shared" si="3"/>
        <v>8.853854051933302E-2</v>
      </c>
      <c r="G88" s="24">
        <f t="shared" si="4"/>
        <v>8.853854051933302E-2</v>
      </c>
      <c r="H88" s="10" t="s">
        <v>24</v>
      </c>
      <c r="I88" s="12"/>
      <c r="J88" s="12"/>
      <c r="K88" s="12"/>
      <c r="L88" s="33"/>
      <c r="M88" s="12"/>
      <c r="N88" s="12"/>
      <c r="O88" s="12"/>
      <c r="P88" s="12"/>
      <c r="Q88" s="12"/>
    </row>
    <row r="89" spans="1:17" x14ac:dyDescent="0.35">
      <c r="A89" s="63"/>
      <c r="B89" s="69"/>
      <c r="C89" s="11">
        <v>2021</v>
      </c>
      <c r="D89" s="16">
        <v>7263061000</v>
      </c>
      <c r="E89" s="16">
        <v>91040495000</v>
      </c>
      <c r="F89" s="24">
        <f t="shared" si="3"/>
        <v>7.9778355774537471E-2</v>
      </c>
      <c r="G89" s="24">
        <f t="shared" si="4"/>
        <v>7.9778355774537471E-2</v>
      </c>
      <c r="H89" s="10" t="s">
        <v>24</v>
      </c>
      <c r="I89" s="12"/>
      <c r="J89" s="12"/>
      <c r="K89" s="12"/>
      <c r="L89" s="33"/>
      <c r="M89" s="12"/>
      <c r="N89" s="12"/>
      <c r="O89" s="12"/>
      <c r="P89" s="12"/>
      <c r="Q89" s="12"/>
    </row>
    <row r="90" spans="1:17" x14ac:dyDescent="0.35">
      <c r="A90" s="63"/>
      <c r="B90" s="69"/>
      <c r="C90" s="11">
        <v>2022</v>
      </c>
      <c r="D90" s="16">
        <v>2948504000</v>
      </c>
      <c r="E90" s="16">
        <v>73091558000</v>
      </c>
      <c r="F90" s="24">
        <f t="shared" si="3"/>
        <v>4.0339870713933884E-2</v>
      </c>
      <c r="G90" s="24">
        <f t="shared" si="4"/>
        <v>4.0339870713933884E-2</v>
      </c>
      <c r="H90" s="10" t="s">
        <v>24</v>
      </c>
      <c r="I90" s="12"/>
      <c r="J90" s="12"/>
      <c r="K90" s="12"/>
      <c r="L90" s="33"/>
      <c r="M90" s="12"/>
      <c r="N90" s="12"/>
      <c r="O90" s="12"/>
      <c r="P90" s="12"/>
      <c r="Q90" s="12"/>
    </row>
    <row r="91" spans="1:17" x14ac:dyDescent="0.35">
      <c r="A91" s="63"/>
      <c r="B91" s="69"/>
      <c r="C91" s="11">
        <v>2023</v>
      </c>
      <c r="D91" s="16">
        <v>1173382000</v>
      </c>
      <c r="E91" s="16">
        <v>68834522000</v>
      </c>
      <c r="F91" s="24">
        <f t="shared" si="3"/>
        <v>1.7046417493826717E-2</v>
      </c>
      <c r="G91" s="24">
        <f t="shared" si="4"/>
        <v>1.7046417493826717E-2</v>
      </c>
      <c r="H91" s="10" t="s">
        <v>24</v>
      </c>
      <c r="I91" s="12"/>
      <c r="J91" s="12"/>
      <c r="K91" s="12"/>
      <c r="L91" s="33"/>
      <c r="M91" s="12"/>
      <c r="N91" s="12"/>
      <c r="O91" s="12"/>
      <c r="P91" s="12"/>
      <c r="Q91" s="12"/>
    </row>
    <row r="92" spans="1:17" x14ac:dyDescent="0.35">
      <c r="A92" s="64"/>
      <c r="B92" s="70"/>
      <c r="C92" s="11">
        <v>2024</v>
      </c>
      <c r="D92" s="16">
        <v>2897150000</v>
      </c>
      <c r="E92" s="58">
        <v>65778339000</v>
      </c>
      <c r="F92" s="24">
        <f t="shared" si="3"/>
        <v>4.4044134346414555E-2</v>
      </c>
      <c r="G92" s="24">
        <f t="shared" si="4"/>
        <v>4.4044134346414555E-2</v>
      </c>
      <c r="H92" s="10" t="s">
        <v>24</v>
      </c>
      <c r="I92" s="12"/>
      <c r="J92" s="12"/>
      <c r="K92" s="12"/>
      <c r="L92" s="33"/>
      <c r="M92" s="12"/>
      <c r="N92" s="12"/>
      <c r="O92" s="12"/>
      <c r="P92" s="12"/>
      <c r="Q92" s="12"/>
    </row>
    <row r="93" spans="1:17" x14ac:dyDescent="0.35">
      <c r="A93" s="62" t="s">
        <v>79</v>
      </c>
      <c r="B93" s="68" t="s">
        <v>59</v>
      </c>
      <c r="C93" s="34">
        <v>2019</v>
      </c>
      <c r="D93" s="16">
        <v>2512269000000</v>
      </c>
      <c r="E93" s="58">
        <v>3266151000000</v>
      </c>
      <c r="F93" s="24">
        <f t="shared" si="3"/>
        <v>0.76918335986303144</v>
      </c>
      <c r="G93" s="24">
        <f t="shared" si="4"/>
        <v>0.76918335986303144</v>
      </c>
      <c r="H93" s="10" t="s">
        <v>24</v>
      </c>
      <c r="I93" s="12"/>
      <c r="J93" s="12"/>
      <c r="K93" s="12"/>
      <c r="L93" s="33"/>
      <c r="M93" s="12"/>
      <c r="N93" s="12"/>
      <c r="O93" s="12"/>
      <c r="P93" s="12"/>
      <c r="Q93" s="12"/>
    </row>
    <row r="94" spans="1:17" x14ac:dyDescent="0.35">
      <c r="A94" s="63"/>
      <c r="B94" s="69"/>
      <c r="C94" s="11">
        <v>2020</v>
      </c>
      <c r="D94" s="16">
        <v>2669618000000</v>
      </c>
      <c r="E94" s="16">
        <v>3837040000000</v>
      </c>
      <c r="F94" s="24">
        <f t="shared" si="3"/>
        <v>0.69574932760669683</v>
      </c>
      <c r="G94" s="24">
        <f t="shared" si="4"/>
        <v>0.69574932760669683</v>
      </c>
      <c r="H94" s="10" t="s">
        <v>24</v>
      </c>
      <c r="I94" s="12"/>
      <c r="J94" s="12"/>
      <c r="K94" s="12"/>
      <c r="L94" s="33"/>
      <c r="M94" s="12"/>
      <c r="N94" s="12"/>
      <c r="O94" s="12"/>
      <c r="P94" s="12"/>
      <c r="Q94" s="12"/>
    </row>
    <row r="95" spans="1:17" x14ac:dyDescent="0.35">
      <c r="A95" s="63"/>
      <c r="B95" s="69"/>
      <c r="C95" s="11">
        <v>2021</v>
      </c>
      <c r="D95" s="16">
        <v>3370324000000</v>
      </c>
      <c r="E95" s="16">
        <v>4051811000000</v>
      </c>
      <c r="F95" s="24">
        <f t="shared" si="3"/>
        <v>0.83180681428625369</v>
      </c>
      <c r="G95" s="24">
        <f t="shared" si="4"/>
        <v>0.83180681428625369</v>
      </c>
      <c r="H95" s="10" t="s">
        <v>24</v>
      </c>
      <c r="I95" s="12"/>
      <c r="J95" s="12"/>
      <c r="K95" s="12"/>
      <c r="L95" s="33"/>
      <c r="M95" s="12"/>
      <c r="N95" s="12"/>
      <c r="O95" s="12"/>
      <c r="P95" s="12"/>
      <c r="Q95" s="12"/>
    </row>
    <row r="96" spans="1:17" x14ac:dyDescent="0.35">
      <c r="A96" s="63"/>
      <c r="B96" s="69"/>
      <c r="C96" s="11">
        <v>2022</v>
      </c>
      <c r="D96" s="16">
        <v>4877926000000</v>
      </c>
      <c r="E96" s="16">
        <v>4403862000000</v>
      </c>
      <c r="F96" s="24">
        <f t="shared" si="3"/>
        <v>1.1076473331816483</v>
      </c>
      <c r="G96" s="24">
        <f t="shared" si="4"/>
        <v>1.1076473331816483</v>
      </c>
      <c r="H96" s="10" t="s">
        <v>24</v>
      </c>
      <c r="I96" s="12"/>
      <c r="J96" s="12"/>
      <c r="K96" s="12"/>
      <c r="L96" s="33"/>
      <c r="M96" s="12"/>
      <c r="N96" s="12"/>
      <c r="O96" s="12"/>
      <c r="P96" s="12"/>
      <c r="Q96" s="12"/>
    </row>
    <row r="97" spans="1:17" x14ac:dyDescent="0.35">
      <c r="A97" s="63"/>
      <c r="B97" s="69"/>
      <c r="C97" s="11">
        <v>2023</v>
      </c>
      <c r="D97" s="16">
        <v>1115743000000</v>
      </c>
      <c r="E97" s="16">
        <v>4068706000000</v>
      </c>
      <c r="F97" s="24">
        <f t="shared" si="3"/>
        <v>0.27422551543414542</v>
      </c>
      <c r="G97" s="24">
        <f t="shared" si="4"/>
        <v>0.27422551543414542</v>
      </c>
      <c r="H97" s="10" t="s">
        <v>24</v>
      </c>
      <c r="I97" s="12"/>
      <c r="J97" s="12"/>
      <c r="K97" s="12"/>
      <c r="L97" s="33"/>
      <c r="M97" s="12"/>
      <c r="N97" s="12"/>
      <c r="O97" s="12"/>
      <c r="P97" s="12"/>
      <c r="Q97" s="12"/>
    </row>
    <row r="98" spans="1:17" x14ac:dyDescent="0.35">
      <c r="A98" s="64"/>
      <c r="B98" s="70"/>
      <c r="C98" s="11">
        <v>2024</v>
      </c>
      <c r="D98" s="16">
        <v>4344406000000</v>
      </c>
      <c r="E98" s="58">
        <v>4409507000000</v>
      </c>
      <c r="F98" s="24">
        <f t="shared" si="3"/>
        <v>0.98523621801711625</v>
      </c>
      <c r="G98" s="24">
        <f t="shared" si="4"/>
        <v>0.98523621801711625</v>
      </c>
      <c r="H98" s="10" t="s">
        <v>24</v>
      </c>
      <c r="I98" s="12"/>
      <c r="J98" s="12"/>
      <c r="K98" s="12"/>
      <c r="L98" s="33"/>
      <c r="M98" s="12"/>
      <c r="N98" s="12"/>
      <c r="O98" s="12"/>
      <c r="P98" s="12"/>
      <c r="Q98" s="12"/>
    </row>
    <row r="99" spans="1:17" x14ac:dyDescent="0.35">
      <c r="A99" s="62" t="s">
        <v>80</v>
      </c>
      <c r="B99" s="68" t="s">
        <v>63</v>
      </c>
      <c r="C99" s="34">
        <v>2019</v>
      </c>
      <c r="D99" s="16">
        <v>146173217700</v>
      </c>
      <c r="E99" s="58">
        <v>269602629189</v>
      </c>
      <c r="F99" s="24">
        <f t="shared" si="3"/>
        <v>0.54218023815163885</v>
      </c>
      <c r="G99" s="24">
        <f t="shared" si="4"/>
        <v>0.54218023815163885</v>
      </c>
      <c r="H99" s="10" t="s">
        <v>24</v>
      </c>
      <c r="I99" s="12"/>
      <c r="J99" s="12"/>
      <c r="K99" s="12"/>
      <c r="L99" s="33"/>
      <c r="M99" s="12"/>
      <c r="N99" s="12"/>
      <c r="O99" s="12"/>
      <c r="P99" s="12"/>
      <c r="Q99" s="12"/>
    </row>
    <row r="100" spans="1:17" x14ac:dyDescent="0.35">
      <c r="A100" s="63"/>
      <c r="B100" s="69"/>
      <c r="C100" s="11">
        <v>2020</v>
      </c>
      <c r="D100" s="16">
        <v>70513990516</v>
      </c>
      <c r="E100" s="16">
        <v>220884904490</v>
      </c>
      <c r="F100" s="24">
        <f t="shared" si="3"/>
        <v>0.31923408563753775</v>
      </c>
      <c r="G100" s="24">
        <f t="shared" si="4"/>
        <v>0.31923408563753775</v>
      </c>
      <c r="H100" s="10" t="s">
        <v>24</v>
      </c>
      <c r="I100" s="12"/>
      <c r="J100" s="12"/>
      <c r="K100" s="12"/>
      <c r="L100" s="33"/>
      <c r="M100" s="12"/>
      <c r="N100" s="12"/>
      <c r="O100" s="12"/>
      <c r="P100" s="12"/>
      <c r="Q100" s="12"/>
    </row>
    <row r="101" spans="1:17" x14ac:dyDescent="0.35">
      <c r="A101" s="63"/>
      <c r="B101" s="69"/>
      <c r="C101" s="11">
        <v>2021</v>
      </c>
      <c r="D101" s="16">
        <v>93434910443</v>
      </c>
      <c r="E101" s="16">
        <v>222474205879</v>
      </c>
      <c r="F101" s="24">
        <f t="shared" si="3"/>
        <v>0.41998086957468539</v>
      </c>
      <c r="G101" s="24">
        <f t="shared" si="4"/>
        <v>0.41998086957468539</v>
      </c>
      <c r="H101" s="10" t="s">
        <v>24</v>
      </c>
      <c r="I101" s="12"/>
      <c r="J101" s="12"/>
      <c r="K101" s="12"/>
      <c r="L101" s="33"/>
      <c r="M101" s="12"/>
      <c r="N101" s="12"/>
      <c r="O101" s="12"/>
      <c r="P101" s="12"/>
      <c r="Q101" s="12"/>
    </row>
    <row r="102" spans="1:17" x14ac:dyDescent="0.35">
      <c r="A102" s="63"/>
      <c r="B102" s="69"/>
      <c r="C102" s="11">
        <v>2022</v>
      </c>
      <c r="D102" s="16">
        <v>183435869223</v>
      </c>
      <c r="E102" s="16">
        <v>291613017757</v>
      </c>
      <c r="F102" s="24">
        <f t="shared" si="3"/>
        <v>0.62903868501459148</v>
      </c>
      <c r="G102" s="24">
        <f t="shared" si="4"/>
        <v>0.62903868501459148</v>
      </c>
      <c r="H102" s="10" t="s">
        <v>24</v>
      </c>
      <c r="I102" s="12"/>
      <c r="J102" s="12"/>
      <c r="K102" s="12"/>
      <c r="L102" s="33"/>
      <c r="M102" s="12"/>
      <c r="N102" s="12"/>
      <c r="O102" s="12"/>
      <c r="P102" s="12"/>
      <c r="Q102" s="12"/>
    </row>
    <row r="103" spans="1:17" x14ac:dyDescent="0.35">
      <c r="A103" s="63"/>
      <c r="B103" s="69"/>
      <c r="C103" s="11">
        <v>2023</v>
      </c>
      <c r="D103" s="16">
        <v>54998462602</v>
      </c>
      <c r="E103" s="16">
        <v>351818919026</v>
      </c>
      <c r="F103" s="24">
        <f t="shared" si="3"/>
        <v>0.15632605191972498</v>
      </c>
      <c r="G103" s="24">
        <f t="shared" si="4"/>
        <v>0.15632605191972498</v>
      </c>
      <c r="H103" s="10" t="s">
        <v>24</v>
      </c>
      <c r="I103" s="12"/>
      <c r="J103" s="12"/>
      <c r="K103" s="12"/>
      <c r="L103" s="33"/>
      <c r="M103" s="12"/>
      <c r="N103" s="12"/>
      <c r="O103" s="12"/>
      <c r="P103" s="12"/>
      <c r="Q103" s="12"/>
    </row>
    <row r="104" spans="1:17" x14ac:dyDescent="0.35">
      <c r="A104" s="64"/>
      <c r="B104" s="70"/>
      <c r="C104" s="11">
        <v>2024</v>
      </c>
      <c r="D104" s="16">
        <v>63295473631</v>
      </c>
      <c r="E104" s="58">
        <v>353112979380</v>
      </c>
      <c r="F104" s="24">
        <f t="shared" si="3"/>
        <v>0.1792499209237082</v>
      </c>
      <c r="G104" s="24">
        <f t="shared" si="4"/>
        <v>0.1792499209237082</v>
      </c>
      <c r="H104" s="10" t="s">
        <v>24</v>
      </c>
      <c r="I104" s="12"/>
      <c r="J104" s="12"/>
      <c r="K104" s="12"/>
      <c r="L104" s="33"/>
      <c r="M104" s="12"/>
      <c r="N104" s="12"/>
      <c r="O104" s="12"/>
      <c r="P104" s="12"/>
      <c r="Q104" s="12"/>
    </row>
    <row r="105" spans="1:17" x14ac:dyDescent="0.35">
      <c r="A105" s="62" t="s">
        <v>81</v>
      </c>
      <c r="B105" s="68" t="s">
        <v>39</v>
      </c>
      <c r="C105" s="34">
        <v>2019</v>
      </c>
      <c r="D105" s="16">
        <v>318024503004</v>
      </c>
      <c r="E105" s="58">
        <v>193198983272</v>
      </c>
      <c r="F105" s="24">
        <f t="shared" si="3"/>
        <v>1.6460982227647714</v>
      </c>
      <c r="G105" s="24">
        <f t="shared" si="4"/>
        <v>1.6460982227647714</v>
      </c>
      <c r="H105" s="10" t="s">
        <v>24</v>
      </c>
      <c r="I105" s="12"/>
      <c r="J105" s="12"/>
      <c r="K105" s="12"/>
      <c r="L105" s="33"/>
      <c r="M105" s="12"/>
      <c r="N105" s="12"/>
      <c r="O105" s="12"/>
      <c r="P105" s="12"/>
      <c r="Q105" s="12"/>
    </row>
    <row r="106" spans="1:17" x14ac:dyDescent="0.35">
      <c r="A106" s="63"/>
      <c r="B106" s="69"/>
      <c r="C106" s="11">
        <v>2020</v>
      </c>
      <c r="D106" s="16">
        <v>143838437841</v>
      </c>
      <c r="E106" s="16">
        <v>335775952688</v>
      </c>
      <c r="F106" s="24">
        <f t="shared" si="3"/>
        <v>0.42837623328747843</v>
      </c>
      <c r="G106" s="24">
        <f t="shared" si="4"/>
        <v>0.42837623328747843</v>
      </c>
      <c r="H106" s="10" t="s">
        <v>24</v>
      </c>
      <c r="I106" s="12"/>
      <c r="J106" s="12"/>
      <c r="K106" s="12"/>
      <c r="L106" s="33"/>
      <c r="M106" s="12"/>
      <c r="N106" s="12"/>
      <c r="O106" s="12"/>
      <c r="P106" s="12"/>
      <c r="Q106" s="12"/>
    </row>
    <row r="107" spans="1:17" x14ac:dyDescent="0.35">
      <c r="A107" s="63"/>
      <c r="B107" s="69"/>
      <c r="C107" s="11">
        <v>2021</v>
      </c>
      <c r="D107" s="16">
        <v>63398642323</v>
      </c>
      <c r="E107" s="16">
        <v>301477751273</v>
      </c>
      <c r="F107" s="24">
        <f t="shared" si="3"/>
        <v>0.2102929388828764</v>
      </c>
      <c r="G107" s="24">
        <f t="shared" si="4"/>
        <v>0.2102929388828764</v>
      </c>
      <c r="H107" s="10" t="s">
        <v>24</v>
      </c>
      <c r="I107" s="12"/>
      <c r="J107" s="12"/>
      <c r="K107" s="12"/>
      <c r="L107" s="33"/>
      <c r="M107" s="12"/>
      <c r="N107" s="12"/>
      <c r="O107" s="12"/>
      <c r="P107" s="12"/>
      <c r="Q107" s="12"/>
    </row>
    <row r="108" spans="1:17" x14ac:dyDescent="0.35">
      <c r="A108" s="63"/>
      <c r="B108" s="69"/>
      <c r="C108" s="11">
        <v>2022</v>
      </c>
      <c r="D108" s="16">
        <v>44557817161</v>
      </c>
      <c r="E108" s="16">
        <v>226862555471</v>
      </c>
      <c r="F108" s="24">
        <f t="shared" si="3"/>
        <v>0.19640886557277565</v>
      </c>
      <c r="G108" s="24">
        <f t="shared" si="4"/>
        <v>0.19640886557277565</v>
      </c>
      <c r="H108" s="10" t="s">
        <v>24</v>
      </c>
      <c r="I108" s="12"/>
      <c r="J108" s="12"/>
      <c r="K108" s="12"/>
      <c r="L108" s="33"/>
      <c r="M108" s="12"/>
      <c r="N108" s="12"/>
      <c r="O108" s="12"/>
      <c r="P108" s="12"/>
      <c r="Q108" s="12"/>
    </row>
    <row r="109" spans="1:17" x14ac:dyDescent="0.35">
      <c r="A109" s="63"/>
      <c r="B109" s="69"/>
      <c r="C109" s="11">
        <v>2023</v>
      </c>
      <c r="D109" s="16">
        <v>69081868276</v>
      </c>
      <c r="E109" s="16">
        <v>204597530054</v>
      </c>
      <c r="F109" s="24">
        <f t="shared" si="3"/>
        <v>0.33764761606734467</v>
      </c>
      <c r="G109" s="24">
        <f t="shared" si="4"/>
        <v>0.33764761606734467</v>
      </c>
      <c r="H109" s="10" t="s">
        <v>24</v>
      </c>
      <c r="I109" s="12"/>
      <c r="J109" s="12"/>
      <c r="K109" s="12"/>
      <c r="L109" s="33"/>
      <c r="M109" s="12"/>
      <c r="N109" s="12"/>
      <c r="O109" s="12"/>
      <c r="P109" s="12"/>
      <c r="Q109" s="12"/>
    </row>
    <row r="110" spans="1:17" x14ac:dyDescent="0.35">
      <c r="A110" s="64"/>
      <c r="B110" s="70"/>
      <c r="C110" s="11">
        <v>2024</v>
      </c>
      <c r="D110" s="16">
        <v>131206749778</v>
      </c>
      <c r="E110" s="58">
        <v>178309954258</v>
      </c>
      <c r="F110" s="24">
        <f t="shared" si="3"/>
        <v>0.73583525005090011</v>
      </c>
      <c r="G110" s="24">
        <f t="shared" si="4"/>
        <v>0.73583525005090011</v>
      </c>
      <c r="H110" s="10" t="s">
        <v>24</v>
      </c>
      <c r="I110" s="12"/>
      <c r="J110" s="12"/>
      <c r="K110" s="12"/>
      <c r="L110" s="33"/>
      <c r="M110" s="12"/>
      <c r="N110" s="12"/>
      <c r="O110" s="12"/>
      <c r="P110" s="12"/>
      <c r="Q110" s="12"/>
    </row>
    <row r="111" spans="1:17" x14ac:dyDescent="0.35">
      <c r="A111" s="62" t="s">
        <v>82</v>
      </c>
      <c r="B111" s="68" t="s">
        <v>62</v>
      </c>
      <c r="C111" s="34">
        <v>2019</v>
      </c>
      <c r="D111" s="16">
        <v>49805015656</v>
      </c>
      <c r="E111" s="58">
        <v>98890963872</v>
      </c>
      <c r="F111" s="24">
        <f t="shared" si="3"/>
        <v>0.50363565796026988</v>
      </c>
      <c r="G111" s="24">
        <f t="shared" si="4"/>
        <v>0.50363565796026988</v>
      </c>
      <c r="H111" s="10" t="s">
        <v>24</v>
      </c>
      <c r="I111" s="12"/>
      <c r="J111" s="12"/>
      <c r="K111" s="12"/>
      <c r="L111" s="33"/>
      <c r="M111" s="12"/>
      <c r="N111" s="12"/>
      <c r="O111" s="12"/>
      <c r="P111" s="12"/>
      <c r="Q111" s="12"/>
    </row>
    <row r="112" spans="1:17" x14ac:dyDescent="0.35">
      <c r="A112" s="63"/>
      <c r="B112" s="69"/>
      <c r="C112" s="11">
        <v>2020</v>
      </c>
      <c r="D112" s="16">
        <v>42839805962</v>
      </c>
      <c r="E112" s="16">
        <v>86141743970</v>
      </c>
      <c r="F112" s="24">
        <f t="shared" si="3"/>
        <v>0.4973176068610769</v>
      </c>
      <c r="G112" s="24">
        <f t="shared" si="4"/>
        <v>0.4973176068610769</v>
      </c>
      <c r="H112" s="10" t="s">
        <v>24</v>
      </c>
      <c r="I112" s="12"/>
      <c r="J112" s="12"/>
      <c r="K112" s="12"/>
      <c r="L112" s="33"/>
      <c r="M112" s="12"/>
      <c r="N112" s="12"/>
      <c r="O112" s="12"/>
      <c r="P112" s="12"/>
      <c r="Q112" s="12"/>
    </row>
    <row r="113" spans="1:17" x14ac:dyDescent="0.35">
      <c r="A113" s="63"/>
      <c r="B113" s="69"/>
      <c r="C113" s="11">
        <v>2021</v>
      </c>
      <c r="D113" s="16">
        <v>39606222648</v>
      </c>
      <c r="E113" s="58">
        <v>76740944634</v>
      </c>
      <c r="F113" s="24">
        <f t="shared" si="3"/>
        <v>0.51610288141348348</v>
      </c>
      <c r="G113" s="24">
        <f t="shared" si="4"/>
        <v>0.51610288141348348</v>
      </c>
      <c r="H113" s="10" t="s">
        <v>24</v>
      </c>
      <c r="I113" s="12"/>
      <c r="J113" s="12"/>
      <c r="K113" s="12"/>
      <c r="L113" s="33"/>
      <c r="M113" s="12"/>
      <c r="N113" s="12"/>
      <c r="O113" s="12"/>
      <c r="P113" s="12"/>
      <c r="Q113" s="12"/>
    </row>
    <row r="114" spans="1:17" x14ac:dyDescent="0.35">
      <c r="A114" s="63"/>
      <c r="B114" s="69"/>
      <c r="C114" s="11">
        <v>2022</v>
      </c>
      <c r="D114" s="16">
        <v>38815826593</v>
      </c>
      <c r="E114" s="16">
        <v>70849504985</v>
      </c>
      <c r="F114" s="24">
        <f t="shared" si="3"/>
        <v>0.54786305989319117</v>
      </c>
      <c r="G114" s="24">
        <f t="shared" si="4"/>
        <v>0.54786305989319117</v>
      </c>
      <c r="H114" s="10" t="s">
        <v>24</v>
      </c>
      <c r="I114" s="12"/>
      <c r="J114" s="12"/>
      <c r="K114" s="12"/>
      <c r="L114" s="33"/>
      <c r="M114" s="12"/>
      <c r="N114" s="12"/>
      <c r="O114" s="12"/>
      <c r="P114" s="12"/>
      <c r="Q114" s="12"/>
    </row>
    <row r="115" spans="1:17" x14ac:dyDescent="0.35">
      <c r="A115" s="63"/>
      <c r="B115" s="69"/>
      <c r="C115" s="11">
        <v>2023</v>
      </c>
      <c r="D115" s="16">
        <v>43374041037</v>
      </c>
      <c r="E115" s="16">
        <v>65403191775</v>
      </c>
      <c r="F115" s="24">
        <f t="shared" si="3"/>
        <v>0.66317927091716466</v>
      </c>
      <c r="G115" s="24">
        <f t="shared" si="4"/>
        <v>0.66317927091716466</v>
      </c>
      <c r="H115" s="10" t="s">
        <v>24</v>
      </c>
      <c r="I115" s="12"/>
      <c r="J115" s="12"/>
      <c r="K115" s="12"/>
      <c r="L115" s="33"/>
      <c r="M115" s="12"/>
      <c r="N115" s="12"/>
      <c r="O115" s="12"/>
      <c r="P115" s="12"/>
      <c r="Q115" s="12"/>
    </row>
    <row r="116" spans="1:17" x14ac:dyDescent="0.35">
      <c r="A116" s="64"/>
      <c r="B116" s="70"/>
      <c r="C116" s="11">
        <v>2024</v>
      </c>
      <c r="D116" s="16">
        <v>50871938032</v>
      </c>
      <c r="E116" s="58">
        <v>58598328198</v>
      </c>
      <c r="F116" s="24">
        <f t="shared" si="3"/>
        <v>0.86814657681200358</v>
      </c>
      <c r="G116" s="24">
        <f t="shared" si="4"/>
        <v>0.86814657681200358</v>
      </c>
      <c r="H116" s="10" t="s">
        <v>24</v>
      </c>
      <c r="I116" s="12"/>
      <c r="J116" s="12"/>
      <c r="K116" s="12"/>
      <c r="L116" s="33"/>
      <c r="M116" s="12"/>
      <c r="N116" s="12"/>
      <c r="O116" s="12"/>
      <c r="P116" s="12"/>
      <c r="Q116" s="12"/>
    </row>
    <row r="117" spans="1:17" x14ac:dyDescent="0.35">
      <c r="A117" s="62" t="s">
        <v>83</v>
      </c>
      <c r="B117" s="68" t="s">
        <v>60</v>
      </c>
      <c r="C117" s="34">
        <v>2019</v>
      </c>
      <c r="D117" s="16">
        <v>18116840912</v>
      </c>
      <c r="E117" s="58">
        <v>50990872393</v>
      </c>
      <c r="F117" s="24">
        <f t="shared" si="3"/>
        <v>0.35529576298222093</v>
      </c>
      <c r="G117" s="24">
        <f t="shared" si="4"/>
        <v>0.35529576298222093</v>
      </c>
      <c r="H117" s="10" t="s">
        <v>24</v>
      </c>
      <c r="I117" s="12"/>
      <c r="J117" s="12"/>
      <c r="K117" s="12"/>
      <c r="L117" s="33"/>
      <c r="M117" s="12"/>
      <c r="N117" s="12"/>
      <c r="O117" s="12"/>
      <c r="P117" s="12"/>
      <c r="Q117" s="12"/>
    </row>
    <row r="118" spans="1:17" x14ac:dyDescent="0.35">
      <c r="A118" s="63"/>
      <c r="B118" s="69"/>
      <c r="C118" s="11">
        <v>2020</v>
      </c>
      <c r="D118" s="16">
        <v>68821011923</v>
      </c>
      <c r="E118" s="16">
        <v>48076063779</v>
      </c>
      <c r="F118" s="24">
        <f t="shared" si="3"/>
        <v>1.4315026338129944</v>
      </c>
      <c r="G118" s="24">
        <f t="shared" si="4"/>
        <v>1.4315026338129944</v>
      </c>
      <c r="H118" s="10" t="s">
        <v>24</v>
      </c>
      <c r="I118" s="12"/>
      <c r="J118" s="12"/>
      <c r="K118" s="12"/>
      <c r="L118" s="33"/>
      <c r="M118" s="12"/>
      <c r="N118" s="12"/>
      <c r="O118" s="12"/>
      <c r="P118" s="12"/>
      <c r="Q118" s="12"/>
    </row>
    <row r="119" spans="1:17" x14ac:dyDescent="0.35">
      <c r="A119" s="63"/>
      <c r="B119" s="69"/>
      <c r="C119" s="11">
        <v>2021</v>
      </c>
      <c r="D119" s="16">
        <v>76363244394</v>
      </c>
      <c r="E119" s="16">
        <v>52442481062</v>
      </c>
      <c r="F119" s="24">
        <f t="shared" si="3"/>
        <v>1.4561333264099334</v>
      </c>
      <c r="G119" s="24">
        <f t="shared" si="4"/>
        <v>1.4561333264099334</v>
      </c>
      <c r="H119" s="10" t="s">
        <v>24</v>
      </c>
      <c r="I119" s="12"/>
      <c r="J119" s="12"/>
      <c r="K119" s="12"/>
      <c r="L119" s="33"/>
      <c r="M119" s="12"/>
      <c r="N119" s="12"/>
      <c r="O119" s="12"/>
      <c r="P119" s="12"/>
      <c r="Q119" s="12"/>
    </row>
    <row r="120" spans="1:17" x14ac:dyDescent="0.35">
      <c r="A120" s="63"/>
      <c r="B120" s="69"/>
      <c r="C120" s="11">
        <v>2022</v>
      </c>
      <c r="D120" s="16">
        <v>73083784552</v>
      </c>
      <c r="E120" s="16">
        <v>53952185301</v>
      </c>
      <c r="F120" s="24">
        <f t="shared" si="3"/>
        <v>1.3546028607416833</v>
      </c>
      <c r="G120" s="24">
        <f t="shared" si="4"/>
        <v>1.3546028607416833</v>
      </c>
      <c r="H120" s="10" t="s">
        <v>24</v>
      </c>
      <c r="I120" s="12"/>
      <c r="J120" s="12"/>
      <c r="K120" s="12"/>
      <c r="L120" s="33"/>
      <c r="M120" s="12"/>
      <c r="N120" s="12"/>
      <c r="O120" s="12"/>
      <c r="P120" s="12"/>
      <c r="Q120" s="12"/>
    </row>
    <row r="121" spans="1:17" x14ac:dyDescent="0.35">
      <c r="A121" s="63"/>
      <c r="B121" s="69"/>
      <c r="C121" s="11">
        <v>2023</v>
      </c>
      <c r="D121" s="16">
        <v>67912989559</v>
      </c>
      <c r="E121" s="16">
        <v>53083934525</v>
      </c>
      <c r="F121" s="24">
        <f t="shared" si="3"/>
        <v>1.2793510911859072</v>
      </c>
      <c r="G121" s="24">
        <f t="shared" si="4"/>
        <v>1.2793510911859072</v>
      </c>
      <c r="H121" s="10" t="s">
        <v>24</v>
      </c>
      <c r="I121" s="12"/>
      <c r="J121" s="12"/>
      <c r="K121" s="12"/>
      <c r="L121" s="33"/>
      <c r="M121" s="12"/>
      <c r="N121" s="12"/>
      <c r="O121" s="12"/>
      <c r="P121" s="12"/>
      <c r="Q121" s="12"/>
    </row>
    <row r="122" spans="1:17" x14ac:dyDescent="0.35">
      <c r="A122" s="64"/>
      <c r="B122" s="70"/>
      <c r="C122" s="11">
        <v>2024</v>
      </c>
      <c r="D122" s="16">
        <v>72944336594</v>
      </c>
      <c r="E122" s="58">
        <v>54497332372</v>
      </c>
      <c r="F122" s="24">
        <f t="shared" si="3"/>
        <v>1.3384937100421785</v>
      </c>
      <c r="G122" s="24">
        <f t="shared" si="4"/>
        <v>1.3384937100421785</v>
      </c>
      <c r="H122" s="10" t="s">
        <v>24</v>
      </c>
      <c r="I122" s="12"/>
      <c r="J122" s="12"/>
      <c r="K122" s="12"/>
      <c r="L122" s="33"/>
      <c r="M122" s="12"/>
      <c r="N122" s="12"/>
      <c r="O122" s="12"/>
      <c r="P122" s="12"/>
      <c r="Q122" s="12"/>
    </row>
    <row r="123" spans="1:17" x14ac:dyDescent="0.35">
      <c r="A123" s="62" t="s">
        <v>84</v>
      </c>
      <c r="B123" s="68" t="s">
        <v>31</v>
      </c>
      <c r="C123" s="34">
        <v>2019</v>
      </c>
      <c r="D123" s="16">
        <v>162596163771</v>
      </c>
      <c r="E123" s="58">
        <v>536133980207</v>
      </c>
      <c r="F123" s="24">
        <f t="shared" si="3"/>
        <v>0.30327524419963464</v>
      </c>
      <c r="G123" s="24">
        <f t="shared" si="4"/>
        <v>0.30327524419963464</v>
      </c>
      <c r="H123" s="10" t="s">
        <v>24</v>
      </c>
      <c r="I123" s="12"/>
      <c r="J123" s="12"/>
      <c r="K123" s="12"/>
      <c r="L123" s="33"/>
      <c r="M123" s="12"/>
      <c r="N123" s="12"/>
      <c r="O123" s="12"/>
      <c r="P123" s="12"/>
      <c r="Q123" s="12"/>
    </row>
    <row r="124" spans="1:17" x14ac:dyDescent="0.35">
      <c r="A124" s="63"/>
      <c r="B124" s="69"/>
      <c r="C124" s="11">
        <v>2020</v>
      </c>
      <c r="D124" s="16">
        <v>162257365449</v>
      </c>
      <c r="E124" s="16">
        <v>536303219831</v>
      </c>
      <c r="F124" s="24">
        <f t="shared" si="3"/>
        <v>0.30254781147898119</v>
      </c>
      <c r="G124" s="24">
        <f t="shared" si="4"/>
        <v>0.30254781147898119</v>
      </c>
      <c r="H124" s="10" t="s">
        <v>24</v>
      </c>
      <c r="I124" s="12"/>
      <c r="J124" s="12"/>
      <c r="K124" s="12"/>
      <c r="L124" s="33"/>
      <c r="M124" s="12"/>
      <c r="N124" s="12"/>
      <c r="O124" s="12"/>
      <c r="P124" s="12"/>
      <c r="Q124" s="12"/>
    </row>
    <row r="125" spans="1:17" x14ac:dyDescent="0.35">
      <c r="A125" s="63"/>
      <c r="B125" s="69"/>
      <c r="C125" s="11">
        <v>2021</v>
      </c>
      <c r="D125" s="16">
        <v>212042439331</v>
      </c>
      <c r="E125" s="16">
        <v>816739145113</v>
      </c>
      <c r="F125" s="24">
        <f t="shared" si="3"/>
        <v>0.25962076214880436</v>
      </c>
      <c r="G125" s="24">
        <f t="shared" si="4"/>
        <v>0.25962076214880436</v>
      </c>
      <c r="H125" s="10" t="s">
        <v>24</v>
      </c>
      <c r="I125" s="12"/>
      <c r="J125" s="12"/>
      <c r="K125" s="12"/>
      <c r="L125" s="33"/>
      <c r="M125" s="12"/>
      <c r="N125" s="12"/>
      <c r="O125" s="12"/>
      <c r="P125" s="12"/>
      <c r="Q125" s="12"/>
    </row>
    <row r="126" spans="1:17" x14ac:dyDescent="0.35">
      <c r="A126" s="63"/>
      <c r="B126" s="69"/>
      <c r="C126" s="11">
        <v>2022</v>
      </c>
      <c r="D126" s="16">
        <v>333909938076</v>
      </c>
      <c r="E126" s="16">
        <v>1243695808964</v>
      </c>
      <c r="F126" s="24">
        <f t="shared" si="3"/>
        <v>0.26848199991455091</v>
      </c>
      <c r="G126" s="24">
        <f t="shared" si="4"/>
        <v>0.26848199991455091</v>
      </c>
      <c r="H126" s="10" t="s">
        <v>24</v>
      </c>
      <c r="I126" s="12"/>
      <c r="J126" s="12"/>
      <c r="K126" s="12"/>
      <c r="L126" s="33"/>
      <c r="M126" s="12"/>
      <c r="N126" s="12"/>
      <c r="O126" s="12"/>
      <c r="P126" s="12"/>
      <c r="Q126" s="12"/>
    </row>
    <row r="127" spans="1:17" x14ac:dyDescent="0.35">
      <c r="A127" s="63"/>
      <c r="B127" s="69"/>
      <c r="C127" s="11">
        <v>2023</v>
      </c>
      <c r="D127" s="16">
        <v>441461405484</v>
      </c>
      <c r="E127" s="16">
        <v>1528539670473</v>
      </c>
      <c r="F127" s="24">
        <f t="shared" si="3"/>
        <v>0.28881252741539359</v>
      </c>
      <c r="G127" s="24">
        <f t="shared" si="4"/>
        <v>0.28881252741539359</v>
      </c>
      <c r="H127" s="10" t="s">
        <v>24</v>
      </c>
      <c r="I127" s="12"/>
      <c r="J127" s="12"/>
      <c r="K127" s="12"/>
      <c r="L127" s="33"/>
      <c r="M127" s="12"/>
      <c r="N127" s="12"/>
      <c r="O127" s="12"/>
      <c r="P127" s="12"/>
      <c r="Q127" s="12"/>
    </row>
    <row r="128" spans="1:17" x14ac:dyDescent="0.35">
      <c r="A128" s="64"/>
      <c r="B128" s="70"/>
      <c r="C128" s="11">
        <v>2024</v>
      </c>
      <c r="D128" s="16">
        <v>541955832866</v>
      </c>
      <c r="E128" s="58">
        <v>2062459713432</v>
      </c>
      <c r="F128" s="24">
        <f t="shared" si="3"/>
        <v>0.26277159710633469</v>
      </c>
      <c r="G128" s="24">
        <f t="shared" si="4"/>
        <v>0.26277159710633469</v>
      </c>
      <c r="H128" s="10" t="s">
        <v>24</v>
      </c>
      <c r="I128" s="12"/>
      <c r="J128" s="12"/>
      <c r="K128" s="12"/>
      <c r="L128" s="33"/>
      <c r="M128" s="12"/>
      <c r="N128" s="12"/>
      <c r="O128" s="12"/>
      <c r="P128" s="12"/>
      <c r="Q128" s="12"/>
    </row>
    <row r="129" spans="1:17" x14ac:dyDescent="0.35">
      <c r="A129" s="62" t="s">
        <v>85</v>
      </c>
      <c r="B129" s="68" t="s">
        <v>57</v>
      </c>
      <c r="C129" s="34">
        <v>2019</v>
      </c>
      <c r="D129" s="16">
        <v>394765940589</v>
      </c>
      <c r="E129" s="58">
        <v>157166234017</v>
      </c>
      <c r="F129" s="24">
        <f t="shared" si="3"/>
        <v>2.5117732384317351</v>
      </c>
      <c r="G129" s="24">
        <f t="shared" si="4"/>
        <v>2.5117732384317351</v>
      </c>
      <c r="H129" s="10" t="s">
        <v>24</v>
      </c>
      <c r="I129" s="12"/>
      <c r="J129" s="12"/>
      <c r="K129" s="12"/>
      <c r="L129" s="33"/>
      <c r="M129" s="12"/>
      <c r="N129" s="12"/>
      <c r="O129" s="12"/>
      <c r="P129" s="12"/>
      <c r="Q129" s="12"/>
    </row>
    <row r="130" spans="1:17" x14ac:dyDescent="0.35">
      <c r="A130" s="63"/>
      <c r="B130" s="69"/>
      <c r="C130" s="11">
        <v>2020</v>
      </c>
      <c r="D130" s="16">
        <v>451599889844</v>
      </c>
      <c r="E130" s="16">
        <v>210419761255</v>
      </c>
      <c r="F130" s="24">
        <f t="shared" si="3"/>
        <v>2.1461857344126658</v>
      </c>
      <c r="G130" s="24">
        <f t="shared" si="4"/>
        <v>2.1461857344126658</v>
      </c>
      <c r="H130" s="10" t="s">
        <v>24</v>
      </c>
      <c r="I130" s="12"/>
      <c r="J130" s="12"/>
      <c r="K130" s="12"/>
      <c r="L130" s="33"/>
      <c r="M130" s="12"/>
      <c r="N130" s="12"/>
      <c r="O130" s="12"/>
      <c r="P130" s="12"/>
      <c r="Q130" s="12"/>
    </row>
    <row r="131" spans="1:17" x14ac:dyDescent="0.35">
      <c r="A131" s="63"/>
      <c r="B131" s="69"/>
      <c r="C131" s="11">
        <v>2021</v>
      </c>
      <c r="D131" s="16">
        <v>589409749578</v>
      </c>
      <c r="E131" s="16">
        <v>250767550139</v>
      </c>
      <c r="F131" s="24">
        <f t="shared" si="3"/>
        <v>2.3504227291421529</v>
      </c>
      <c r="G131" s="24">
        <f t="shared" si="4"/>
        <v>2.3504227291421529</v>
      </c>
      <c r="H131" s="10" t="s">
        <v>24</v>
      </c>
      <c r="I131" s="12"/>
      <c r="J131" s="12"/>
      <c r="K131" s="12"/>
      <c r="L131" s="33"/>
      <c r="M131" s="12"/>
      <c r="N131" s="12"/>
      <c r="O131" s="12"/>
      <c r="P131" s="12"/>
      <c r="Q131" s="12"/>
    </row>
    <row r="132" spans="1:17" x14ac:dyDescent="0.35">
      <c r="A132" s="63"/>
      <c r="B132" s="69"/>
      <c r="C132" s="11">
        <v>2022</v>
      </c>
      <c r="D132" s="16">
        <v>591902803145</v>
      </c>
      <c r="E132" s="16">
        <v>249813321200</v>
      </c>
      <c r="F132" s="24">
        <f t="shared" ref="F132:F196" si="5">D132/E132</f>
        <v>2.3693804649877896</v>
      </c>
      <c r="G132" s="24">
        <f t="shared" ref="G132:G196" si="6">F132*H132</f>
        <v>2.3693804649877896</v>
      </c>
      <c r="H132" s="10" t="s">
        <v>24</v>
      </c>
      <c r="I132" s="12"/>
      <c r="J132" s="12"/>
      <c r="K132" s="12"/>
      <c r="L132" s="33"/>
      <c r="M132" s="12"/>
      <c r="N132" s="12"/>
      <c r="O132" s="12"/>
      <c r="P132" s="12"/>
      <c r="Q132" s="12"/>
    </row>
    <row r="133" spans="1:17" x14ac:dyDescent="0.35">
      <c r="A133" s="63"/>
      <c r="B133" s="69"/>
      <c r="C133" s="11">
        <v>2023</v>
      </c>
      <c r="D133" s="16">
        <v>622181581070</v>
      </c>
      <c r="E133" s="16">
        <v>324161212877</v>
      </c>
      <c r="F133" s="24">
        <f t="shared" si="5"/>
        <v>1.9193585054424174</v>
      </c>
      <c r="G133" s="24">
        <f t="shared" si="6"/>
        <v>1.9193585054424174</v>
      </c>
      <c r="H133" s="10" t="s">
        <v>24</v>
      </c>
      <c r="I133" s="12"/>
      <c r="J133" s="12"/>
      <c r="K133" s="12"/>
      <c r="L133" s="33"/>
      <c r="M133" s="12"/>
      <c r="N133" s="12"/>
      <c r="O133" s="12"/>
      <c r="P133" s="12"/>
      <c r="Q133" s="12"/>
    </row>
    <row r="134" spans="1:17" x14ac:dyDescent="0.35">
      <c r="A134" s="64"/>
      <c r="B134" s="70"/>
      <c r="C134" s="11">
        <v>2024</v>
      </c>
      <c r="D134" s="16">
        <v>682513129935</v>
      </c>
      <c r="E134" s="58">
        <v>385876782627</v>
      </c>
      <c r="F134" s="24">
        <f t="shared" si="5"/>
        <v>1.7687333383691486</v>
      </c>
      <c r="G134" s="24">
        <f t="shared" si="6"/>
        <v>1.7687333383691486</v>
      </c>
      <c r="H134" s="10" t="s">
        <v>24</v>
      </c>
      <c r="I134" s="12"/>
      <c r="J134" s="12"/>
      <c r="K134" s="12"/>
      <c r="L134" s="33"/>
      <c r="M134" s="12"/>
      <c r="N134" s="12"/>
      <c r="O134" s="12"/>
      <c r="P134" s="12"/>
      <c r="Q134" s="12"/>
    </row>
    <row r="135" spans="1:17" x14ac:dyDescent="0.35">
      <c r="A135" s="62" t="s">
        <v>86</v>
      </c>
      <c r="B135" s="68" t="s">
        <v>41</v>
      </c>
      <c r="C135" s="34">
        <v>2019</v>
      </c>
      <c r="D135" s="16">
        <v>63419433727</v>
      </c>
      <c r="E135" s="58">
        <v>92504089394</v>
      </c>
      <c r="F135" s="24">
        <f t="shared" si="5"/>
        <v>0.68558519025985365</v>
      </c>
      <c r="G135" s="24">
        <f t="shared" si="6"/>
        <v>0.68558519025985365</v>
      </c>
      <c r="H135" s="10" t="s">
        <v>24</v>
      </c>
      <c r="I135" s="12"/>
      <c r="J135" s="12"/>
      <c r="K135" s="12"/>
      <c r="L135" s="33"/>
      <c r="M135" s="12"/>
      <c r="N135" s="12"/>
      <c r="O135" s="12"/>
      <c r="P135" s="12"/>
      <c r="Q135" s="12"/>
    </row>
    <row r="136" spans="1:17" x14ac:dyDescent="0.35">
      <c r="A136" s="63"/>
      <c r="B136" s="69"/>
      <c r="C136" s="11">
        <v>2020</v>
      </c>
      <c r="D136" s="16">
        <v>65475480450</v>
      </c>
      <c r="E136" s="16">
        <v>82202146171</v>
      </c>
      <c r="F136" s="24">
        <f t="shared" si="5"/>
        <v>0.79651789521158534</v>
      </c>
      <c r="G136" s="24">
        <f t="shared" si="6"/>
        <v>0.79651789521158534</v>
      </c>
      <c r="H136" s="10" t="s">
        <v>24</v>
      </c>
      <c r="I136" s="12"/>
      <c r="J136" s="12"/>
      <c r="K136" s="12"/>
      <c r="L136" s="33"/>
      <c r="M136" s="12"/>
      <c r="N136" s="12"/>
      <c r="O136" s="12"/>
      <c r="P136" s="12"/>
      <c r="Q136" s="12"/>
    </row>
    <row r="137" spans="1:17" x14ac:dyDescent="0.35">
      <c r="A137" s="63"/>
      <c r="B137" s="69"/>
      <c r="C137" s="11">
        <v>2021</v>
      </c>
      <c r="D137" s="16">
        <v>72427580175</v>
      </c>
      <c r="E137" s="16">
        <v>121943097733</v>
      </c>
      <c r="F137" s="24">
        <f t="shared" si="5"/>
        <v>0.59394571338169144</v>
      </c>
      <c r="G137" s="24">
        <f t="shared" si="6"/>
        <v>0.59394571338169144</v>
      </c>
      <c r="H137" s="10" t="s">
        <v>24</v>
      </c>
      <c r="I137" s="12"/>
      <c r="J137" s="12"/>
      <c r="K137" s="12"/>
      <c r="L137" s="33"/>
      <c r="M137" s="12"/>
      <c r="N137" s="12"/>
      <c r="O137" s="12"/>
      <c r="P137" s="12"/>
      <c r="Q137" s="12"/>
    </row>
    <row r="138" spans="1:17" x14ac:dyDescent="0.35">
      <c r="A138" s="63"/>
      <c r="B138" s="69"/>
      <c r="C138" s="11">
        <v>2022</v>
      </c>
      <c r="D138" s="16">
        <v>79236924565</v>
      </c>
      <c r="E138" s="16">
        <v>131564860762</v>
      </c>
      <c r="F138" s="24">
        <f t="shared" si="5"/>
        <v>0.60226510411726952</v>
      </c>
      <c r="G138" s="24">
        <f t="shared" si="6"/>
        <v>0.60226510411726952</v>
      </c>
      <c r="H138" s="10" t="s">
        <v>24</v>
      </c>
      <c r="I138" s="12"/>
      <c r="J138" s="12"/>
      <c r="K138" s="12"/>
      <c r="L138" s="33"/>
      <c r="M138" s="12"/>
      <c r="N138" s="12"/>
      <c r="O138" s="12"/>
      <c r="P138" s="12"/>
      <c r="Q138" s="12"/>
    </row>
    <row r="139" spans="1:17" x14ac:dyDescent="0.35">
      <c r="A139" s="63"/>
      <c r="B139" s="69"/>
      <c r="C139" s="11">
        <v>2023</v>
      </c>
      <c r="D139" s="16">
        <v>84805835926</v>
      </c>
      <c r="E139" s="16">
        <v>166743809893</v>
      </c>
      <c r="F139" s="24">
        <f t="shared" si="5"/>
        <v>0.50859960546913352</v>
      </c>
      <c r="G139" s="24">
        <f t="shared" si="6"/>
        <v>0.50859960546913352</v>
      </c>
      <c r="H139" s="10" t="s">
        <v>24</v>
      </c>
      <c r="I139" s="12"/>
      <c r="J139" s="12"/>
      <c r="K139" s="12"/>
      <c r="L139" s="33"/>
      <c r="M139" s="12"/>
      <c r="N139" s="12"/>
      <c r="O139" s="12"/>
      <c r="P139" s="12"/>
      <c r="Q139" s="12"/>
    </row>
    <row r="140" spans="1:17" x14ac:dyDescent="0.35">
      <c r="A140" s="64"/>
      <c r="B140" s="70"/>
      <c r="C140" s="11">
        <v>2024</v>
      </c>
      <c r="D140" s="16">
        <v>100709558383</v>
      </c>
      <c r="E140" s="58">
        <v>219994763741</v>
      </c>
      <c r="F140" s="24">
        <f t="shared" si="5"/>
        <v>0.45778161566411391</v>
      </c>
      <c r="G140" s="24">
        <f t="shared" si="6"/>
        <v>0.45778161566411391</v>
      </c>
      <c r="H140" s="10" t="s">
        <v>24</v>
      </c>
      <c r="I140" s="12"/>
      <c r="J140" s="12"/>
      <c r="K140" s="12"/>
      <c r="L140" s="33"/>
      <c r="M140" s="12"/>
      <c r="N140" s="12"/>
      <c r="O140" s="12"/>
      <c r="P140" s="12"/>
      <c r="Q140" s="12"/>
    </row>
    <row r="141" spans="1:17" x14ac:dyDescent="0.35">
      <c r="A141" s="62" t="s">
        <v>87</v>
      </c>
      <c r="B141" s="68" t="s">
        <v>42</v>
      </c>
      <c r="C141" s="34">
        <v>2019</v>
      </c>
      <c r="D141" s="16">
        <v>12615551557</v>
      </c>
      <c r="E141" s="58">
        <v>67668621418</v>
      </c>
      <c r="F141" s="24">
        <f t="shared" si="5"/>
        <v>0.18643133689796487</v>
      </c>
      <c r="G141" s="24">
        <f t="shared" si="6"/>
        <v>0.18643133689796487</v>
      </c>
      <c r="H141" s="10" t="s">
        <v>24</v>
      </c>
      <c r="I141" s="12"/>
      <c r="J141" s="12"/>
      <c r="K141" s="12"/>
      <c r="L141" s="33"/>
      <c r="M141" s="12"/>
      <c r="N141" s="12"/>
      <c r="O141" s="12"/>
      <c r="P141" s="12"/>
      <c r="Q141" s="12"/>
    </row>
    <row r="142" spans="1:17" x14ac:dyDescent="0.35">
      <c r="A142" s="63"/>
      <c r="B142" s="69"/>
      <c r="C142" s="11">
        <v>2020</v>
      </c>
      <c r="D142" s="16">
        <v>13158116600</v>
      </c>
      <c r="E142" s="16">
        <v>73132687738</v>
      </c>
      <c r="F142" s="24">
        <f t="shared" si="5"/>
        <v>0.17992114069620058</v>
      </c>
      <c r="G142" s="24">
        <f t="shared" si="6"/>
        <v>0.17992114069620058</v>
      </c>
      <c r="H142" s="10" t="s">
        <v>24</v>
      </c>
      <c r="I142" s="12"/>
      <c r="J142" s="12"/>
      <c r="K142" s="12"/>
      <c r="L142" s="33"/>
      <c r="M142" s="12"/>
      <c r="N142" s="12"/>
      <c r="O142" s="12"/>
      <c r="P142" s="12"/>
      <c r="Q142" s="12"/>
    </row>
    <row r="143" spans="1:17" x14ac:dyDescent="0.35">
      <c r="A143" s="63"/>
      <c r="B143" s="69"/>
      <c r="C143" s="11">
        <v>2021</v>
      </c>
      <c r="D143" s="16">
        <v>8447187923</v>
      </c>
      <c r="E143" s="16">
        <v>69136014725</v>
      </c>
      <c r="F143" s="24">
        <f t="shared" si="5"/>
        <v>0.12218216448547252</v>
      </c>
      <c r="G143" s="24">
        <f t="shared" si="6"/>
        <v>0.12218216448547252</v>
      </c>
      <c r="H143" s="10" t="s">
        <v>24</v>
      </c>
      <c r="I143" s="12"/>
      <c r="J143" s="12"/>
      <c r="K143" s="12"/>
      <c r="L143" s="33"/>
      <c r="M143" s="12"/>
      <c r="N143" s="12"/>
      <c r="O143" s="12"/>
      <c r="P143" s="12"/>
      <c r="Q143" s="12"/>
    </row>
    <row r="144" spans="1:17" x14ac:dyDescent="0.35">
      <c r="A144" s="63"/>
      <c r="B144" s="69"/>
      <c r="C144" s="11">
        <v>2022</v>
      </c>
      <c r="D144" s="16">
        <v>8432422626</v>
      </c>
      <c r="E144" s="16">
        <v>68058324498</v>
      </c>
      <c r="F144" s="24">
        <f t="shared" si="5"/>
        <v>0.12389994446965558</v>
      </c>
      <c r="G144" s="24">
        <f t="shared" si="6"/>
        <v>0.12389994446965558</v>
      </c>
      <c r="H144" s="10" t="s">
        <v>24</v>
      </c>
      <c r="I144" s="12"/>
      <c r="J144" s="12"/>
      <c r="K144" s="12"/>
      <c r="L144" s="33"/>
      <c r="M144" s="12"/>
      <c r="N144" s="12"/>
      <c r="O144" s="12"/>
      <c r="P144" s="12"/>
      <c r="Q144" s="12"/>
    </row>
    <row r="145" spans="1:17" x14ac:dyDescent="0.35">
      <c r="A145" s="63"/>
      <c r="B145" s="69"/>
      <c r="C145" s="11">
        <v>2023</v>
      </c>
      <c r="D145" s="16">
        <v>7784775847</v>
      </c>
      <c r="E145" s="16">
        <v>66503929434</v>
      </c>
      <c r="F145" s="24">
        <f t="shared" si="5"/>
        <v>0.11705738162022121</v>
      </c>
      <c r="G145" s="24">
        <f t="shared" si="6"/>
        <v>0.11705738162022121</v>
      </c>
      <c r="H145" s="10" t="s">
        <v>24</v>
      </c>
      <c r="I145" s="12"/>
      <c r="J145" s="12"/>
      <c r="K145" s="12"/>
      <c r="L145" s="33"/>
      <c r="M145" s="12"/>
      <c r="N145" s="12"/>
      <c r="O145" s="12"/>
      <c r="P145" s="12"/>
      <c r="Q145" s="12"/>
    </row>
    <row r="146" spans="1:17" x14ac:dyDescent="0.35">
      <c r="A146" s="64"/>
      <c r="B146" s="70"/>
      <c r="C146" s="11">
        <v>2024</v>
      </c>
      <c r="D146" s="16"/>
      <c r="E146" s="16"/>
      <c r="F146" s="24" t="e">
        <f t="shared" si="5"/>
        <v>#DIV/0!</v>
      </c>
      <c r="G146" s="24" t="e">
        <f t="shared" si="6"/>
        <v>#DIV/0!</v>
      </c>
      <c r="H146" s="10" t="s">
        <v>24</v>
      </c>
      <c r="I146" s="12"/>
      <c r="J146" s="12"/>
      <c r="K146" s="12"/>
      <c r="L146" s="33"/>
      <c r="M146" s="12"/>
      <c r="N146" s="12"/>
      <c r="O146" s="12"/>
      <c r="P146" s="12"/>
      <c r="Q146" s="12"/>
    </row>
    <row r="147" spans="1:17" x14ac:dyDescent="0.35">
      <c r="A147" s="62" t="s">
        <v>88</v>
      </c>
      <c r="B147" s="68" t="s">
        <v>52</v>
      </c>
      <c r="C147" s="34">
        <v>2019</v>
      </c>
      <c r="D147" s="16">
        <v>88464453282</v>
      </c>
      <c r="E147" s="58">
        <v>221944953895</v>
      </c>
      <c r="F147" s="24">
        <f t="shared" si="5"/>
        <v>0.39858736019676155</v>
      </c>
      <c r="G147" s="24">
        <f t="shared" si="6"/>
        <v>0.39858736019676155</v>
      </c>
      <c r="H147" s="10" t="s">
        <v>24</v>
      </c>
      <c r="I147" s="12"/>
      <c r="J147" s="12"/>
      <c r="K147" s="12"/>
      <c r="L147" s="33"/>
      <c r="M147" s="12"/>
      <c r="N147" s="12"/>
      <c r="O147" s="12"/>
      <c r="P147" s="12"/>
      <c r="Q147" s="12"/>
    </row>
    <row r="148" spans="1:17" x14ac:dyDescent="0.35">
      <c r="A148" s="63"/>
      <c r="B148" s="69"/>
      <c r="C148" s="11">
        <v>2020</v>
      </c>
      <c r="D148" s="16">
        <v>95955756721</v>
      </c>
      <c r="E148" s="16">
        <v>453512469841</v>
      </c>
      <c r="F148" s="24">
        <f t="shared" si="5"/>
        <v>0.21158350233377657</v>
      </c>
      <c r="G148" s="24">
        <f t="shared" si="6"/>
        <v>0.21158350233377657</v>
      </c>
      <c r="H148" s="10" t="s">
        <v>24</v>
      </c>
      <c r="I148" s="12"/>
      <c r="J148" s="12"/>
      <c r="K148" s="12"/>
      <c r="L148" s="33"/>
      <c r="M148" s="12"/>
      <c r="N148" s="12"/>
      <c r="O148" s="12"/>
      <c r="P148" s="12"/>
      <c r="Q148" s="12"/>
    </row>
    <row r="149" spans="1:17" x14ac:dyDescent="0.35">
      <c r="A149" s="63"/>
      <c r="B149" s="69"/>
      <c r="C149" s="11">
        <v>2021</v>
      </c>
      <c r="D149" s="16">
        <v>118252970540</v>
      </c>
      <c r="E149" s="16">
        <v>481497710848</v>
      </c>
      <c r="F149" s="24">
        <f t="shared" si="5"/>
        <v>0.24559404515493177</v>
      </c>
      <c r="G149" s="24">
        <f t="shared" si="6"/>
        <v>0.24559404515493177</v>
      </c>
      <c r="H149" s="10" t="s">
        <v>24</v>
      </c>
      <c r="I149" s="12"/>
      <c r="J149" s="12"/>
      <c r="K149" s="12"/>
      <c r="L149" s="33"/>
      <c r="M149" s="12"/>
      <c r="N149" s="12"/>
      <c r="O149" s="12"/>
      <c r="P149" s="12"/>
      <c r="Q149" s="12"/>
    </row>
    <row r="150" spans="1:17" x14ac:dyDescent="0.35">
      <c r="A150" s="63"/>
      <c r="B150" s="69"/>
      <c r="C150" s="11">
        <v>2022</v>
      </c>
      <c r="D150" s="16">
        <v>119023798846</v>
      </c>
      <c r="E150" s="16">
        <v>538468361481</v>
      </c>
      <c r="F150" s="24">
        <f t="shared" si="5"/>
        <v>0.22104139697017239</v>
      </c>
      <c r="G150" s="24">
        <f t="shared" si="6"/>
        <v>0.22104139697017239</v>
      </c>
      <c r="H150" s="10" t="s">
        <v>24</v>
      </c>
      <c r="I150" s="12"/>
      <c r="J150" s="12"/>
      <c r="K150" s="12"/>
      <c r="L150" s="33"/>
      <c r="M150" s="12"/>
      <c r="N150" s="12"/>
      <c r="O150" s="12"/>
      <c r="P150" s="12"/>
      <c r="Q150" s="12"/>
    </row>
    <row r="151" spans="1:17" x14ac:dyDescent="0.35">
      <c r="A151" s="63"/>
      <c r="B151" s="69"/>
      <c r="C151" s="11">
        <v>2023</v>
      </c>
      <c r="D151" s="16">
        <v>193097121715</v>
      </c>
      <c r="E151" s="16">
        <v>579886971947</v>
      </c>
      <c r="F151" s="24">
        <f t="shared" si="5"/>
        <v>0.33299096385398452</v>
      </c>
      <c r="G151" s="24">
        <f t="shared" si="6"/>
        <v>0.33299096385398452</v>
      </c>
      <c r="H151" s="10" t="s">
        <v>24</v>
      </c>
      <c r="I151" s="12"/>
      <c r="J151" s="12"/>
      <c r="K151" s="12"/>
      <c r="L151" s="33"/>
      <c r="M151" s="12"/>
      <c r="N151" s="12"/>
      <c r="O151" s="12"/>
      <c r="P151" s="12"/>
      <c r="Q151" s="12"/>
    </row>
    <row r="152" spans="1:17" x14ac:dyDescent="0.35">
      <c r="A152" s="64"/>
      <c r="B152" s="70"/>
      <c r="C152" s="11">
        <v>2024</v>
      </c>
      <c r="D152" s="16"/>
      <c r="E152" s="16"/>
      <c r="F152" s="24" t="e">
        <f t="shared" si="5"/>
        <v>#DIV/0!</v>
      </c>
      <c r="G152" s="24" t="e">
        <f t="shared" si="6"/>
        <v>#DIV/0!</v>
      </c>
      <c r="H152" s="10" t="s">
        <v>24</v>
      </c>
      <c r="I152" s="12"/>
      <c r="J152" s="12"/>
      <c r="K152" s="12"/>
      <c r="L152" s="33"/>
      <c r="M152" s="12"/>
      <c r="N152" s="12"/>
      <c r="O152" s="12"/>
      <c r="P152" s="12"/>
      <c r="Q152" s="12"/>
    </row>
    <row r="153" spans="1:17" x14ac:dyDescent="0.35">
      <c r="A153" s="62" t="s">
        <v>89</v>
      </c>
      <c r="B153" s="68" t="s">
        <v>51</v>
      </c>
      <c r="C153" s="34">
        <v>2019</v>
      </c>
      <c r="D153" s="16">
        <v>101427062442</v>
      </c>
      <c r="E153" s="58">
        <v>107721128375</v>
      </c>
      <c r="F153" s="24">
        <f t="shared" si="5"/>
        <v>0.94157073892608123</v>
      </c>
      <c r="G153" s="24">
        <f t="shared" si="6"/>
        <v>0.94157073892608123</v>
      </c>
      <c r="H153" s="10" t="s">
        <v>24</v>
      </c>
      <c r="I153" s="12"/>
      <c r="J153" s="12"/>
      <c r="K153" s="12"/>
      <c r="L153" s="33"/>
      <c r="M153" s="12"/>
      <c r="N153" s="12"/>
      <c r="O153" s="12"/>
      <c r="P153" s="12"/>
      <c r="Q153" s="12"/>
    </row>
    <row r="154" spans="1:17" x14ac:dyDescent="0.35">
      <c r="A154" s="63"/>
      <c r="B154" s="69"/>
      <c r="C154" s="11">
        <v>2020</v>
      </c>
      <c r="D154" s="16">
        <v>136611673628</v>
      </c>
      <c r="E154" s="16">
        <v>128677969694</v>
      </c>
      <c r="F154" s="24">
        <f t="shared" si="5"/>
        <v>1.0616554951315023</v>
      </c>
      <c r="G154" s="24">
        <f t="shared" si="6"/>
        <v>1.0616554951315023</v>
      </c>
      <c r="H154" s="10" t="s">
        <v>24</v>
      </c>
      <c r="I154" s="12"/>
      <c r="J154" s="12"/>
      <c r="K154" s="12"/>
      <c r="L154" s="33"/>
      <c r="M154" s="12"/>
      <c r="N154" s="12"/>
      <c r="O154" s="12"/>
      <c r="P154" s="12"/>
      <c r="Q154" s="12"/>
    </row>
    <row r="155" spans="1:17" x14ac:dyDescent="0.35">
      <c r="A155" s="63"/>
      <c r="B155" s="69"/>
      <c r="C155" s="11">
        <v>2021</v>
      </c>
      <c r="D155" s="16">
        <v>258805384213</v>
      </c>
      <c r="E155" s="16">
        <v>162981953815</v>
      </c>
      <c r="F155" s="24">
        <f t="shared" si="5"/>
        <v>1.5879388984793292</v>
      </c>
      <c r="G155" s="24">
        <f t="shared" si="6"/>
        <v>1.5879388984793292</v>
      </c>
      <c r="H155" s="10" t="s">
        <v>24</v>
      </c>
      <c r="I155" s="12"/>
      <c r="J155" s="12"/>
      <c r="K155" s="12"/>
      <c r="L155" s="33"/>
      <c r="M155" s="12"/>
      <c r="N155" s="12"/>
      <c r="O155" s="12"/>
      <c r="P155" s="12"/>
      <c r="Q155" s="12"/>
    </row>
    <row r="156" spans="1:17" x14ac:dyDescent="0.35">
      <c r="A156" s="63"/>
      <c r="B156" s="69"/>
      <c r="C156" s="11">
        <v>2022</v>
      </c>
      <c r="D156" s="16">
        <v>291113647765</v>
      </c>
      <c r="E156" s="16">
        <v>177015944964</v>
      </c>
      <c r="F156" s="24">
        <f t="shared" si="5"/>
        <v>1.6445617247881497</v>
      </c>
      <c r="G156" s="24">
        <f t="shared" si="6"/>
        <v>1.6445617247881497</v>
      </c>
      <c r="H156" s="10" t="s">
        <v>24</v>
      </c>
      <c r="I156" s="12"/>
      <c r="J156" s="12"/>
      <c r="K156" s="12"/>
      <c r="L156" s="33"/>
      <c r="M156" s="12"/>
      <c r="N156" s="12"/>
      <c r="O156" s="12"/>
      <c r="P156" s="12"/>
      <c r="Q156" s="12"/>
    </row>
    <row r="157" spans="1:17" x14ac:dyDescent="0.35">
      <c r="A157" s="63"/>
      <c r="B157" s="69"/>
      <c r="C157" s="11">
        <v>2023</v>
      </c>
      <c r="D157" s="16">
        <v>184209897749</v>
      </c>
      <c r="E157" s="16">
        <v>198927314148</v>
      </c>
      <c r="F157" s="24">
        <f t="shared" si="5"/>
        <v>0.92601611064808131</v>
      </c>
      <c r="G157" s="24">
        <f t="shared" si="6"/>
        <v>0.92601611064808131</v>
      </c>
      <c r="H157" s="10" t="s">
        <v>24</v>
      </c>
      <c r="I157" s="12"/>
      <c r="J157" s="12"/>
      <c r="K157" s="12"/>
      <c r="L157" s="33"/>
      <c r="M157" s="12"/>
      <c r="N157" s="12"/>
      <c r="O157" s="12"/>
      <c r="P157" s="12"/>
      <c r="Q157" s="12"/>
    </row>
    <row r="158" spans="1:17" x14ac:dyDescent="0.35">
      <c r="A158" s="64"/>
      <c r="B158" s="70"/>
      <c r="C158" s="11">
        <v>2024</v>
      </c>
      <c r="D158" s="16">
        <v>211734531194</v>
      </c>
      <c r="E158" s="58">
        <v>258614040221</v>
      </c>
      <c r="F158" s="24">
        <f t="shared" si="5"/>
        <v>0.81872790438238052</v>
      </c>
      <c r="G158" s="24">
        <f t="shared" si="6"/>
        <v>0.81872790438238052</v>
      </c>
      <c r="H158" s="10" t="s">
        <v>24</v>
      </c>
      <c r="I158" s="12"/>
      <c r="J158" s="12"/>
      <c r="K158" s="12"/>
      <c r="L158" s="33"/>
      <c r="M158" s="12"/>
      <c r="N158" s="12"/>
      <c r="O158" s="12"/>
      <c r="P158" s="12"/>
      <c r="Q158" s="12"/>
    </row>
    <row r="159" spans="1:17" x14ac:dyDescent="0.35">
      <c r="A159" s="62" t="s">
        <v>90</v>
      </c>
      <c r="B159" s="68" t="s">
        <v>61</v>
      </c>
      <c r="C159" s="34">
        <v>2019</v>
      </c>
      <c r="D159" s="16">
        <v>401336284977</v>
      </c>
      <c r="E159" s="58">
        <v>545152568664</v>
      </c>
      <c r="F159" s="24">
        <f t="shared" si="5"/>
        <v>0.73619076208436629</v>
      </c>
      <c r="G159" s="24">
        <f t="shared" si="6"/>
        <v>0.73619076208436629</v>
      </c>
      <c r="H159" s="10" t="s">
        <v>24</v>
      </c>
      <c r="I159" s="12"/>
      <c r="J159" s="12"/>
      <c r="K159" s="12"/>
      <c r="L159" s="33"/>
      <c r="M159" s="12"/>
      <c r="N159" s="12"/>
      <c r="O159" s="12"/>
      <c r="P159" s="12"/>
      <c r="Q159" s="12"/>
    </row>
    <row r="160" spans="1:17" x14ac:dyDescent="0.35">
      <c r="A160" s="63"/>
      <c r="B160" s="69"/>
      <c r="C160" s="11">
        <v>2020</v>
      </c>
      <c r="D160" s="16">
        <v>402461051428</v>
      </c>
      <c r="E160" s="16">
        <v>605533990302</v>
      </c>
      <c r="F160" s="24">
        <f t="shared" si="5"/>
        <v>0.66463824966667728</v>
      </c>
      <c r="G160" s="24">
        <f t="shared" si="6"/>
        <v>0.66463824966667728</v>
      </c>
      <c r="H160" s="10" t="s">
        <v>24</v>
      </c>
      <c r="I160" s="12"/>
      <c r="J160" s="12"/>
      <c r="K160" s="12"/>
      <c r="L160" s="33"/>
      <c r="M160" s="12"/>
      <c r="N160" s="12"/>
      <c r="O160" s="12"/>
      <c r="P160" s="12"/>
      <c r="Q160" s="12"/>
    </row>
    <row r="161" spans="1:17" x14ac:dyDescent="0.35">
      <c r="A161" s="63"/>
      <c r="B161" s="69"/>
      <c r="C161" s="11">
        <v>2021</v>
      </c>
      <c r="D161" s="16">
        <v>402584918991</v>
      </c>
      <c r="E161" s="16">
        <v>646357408099</v>
      </c>
      <c r="F161" s="24">
        <f t="shared" si="5"/>
        <v>0.62285186793950642</v>
      </c>
      <c r="G161" s="24">
        <f t="shared" si="6"/>
        <v>0.62285186793950642</v>
      </c>
      <c r="H161" s="10" t="s">
        <v>24</v>
      </c>
      <c r="I161" s="12"/>
      <c r="J161" s="12"/>
      <c r="K161" s="12"/>
      <c r="L161" s="33"/>
      <c r="M161" s="12"/>
      <c r="N161" s="12"/>
      <c r="O161" s="12"/>
      <c r="P161" s="12"/>
      <c r="Q161" s="12"/>
    </row>
    <row r="162" spans="1:17" x14ac:dyDescent="0.35">
      <c r="A162" s="63"/>
      <c r="B162" s="69"/>
      <c r="C162" s="11">
        <v>2022</v>
      </c>
      <c r="D162" s="16">
        <v>483001336110</v>
      </c>
      <c r="E162" s="16">
        <v>873443134370</v>
      </c>
      <c r="F162" s="24">
        <f t="shared" si="5"/>
        <v>0.55298544015504891</v>
      </c>
      <c r="G162" s="24">
        <f t="shared" si="6"/>
        <v>0.55298544015504891</v>
      </c>
      <c r="H162" s="10" t="s">
        <v>24</v>
      </c>
      <c r="I162" s="12"/>
      <c r="J162" s="12"/>
      <c r="K162" s="12"/>
      <c r="L162" s="33"/>
      <c r="M162" s="12"/>
      <c r="N162" s="12"/>
      <c r="O162" s="12"/>
      <c r="P162" s="12"/>
      <c r="Q162" s="12"/>
    </row>
    <row r="163" spans="1:17" x14ac:dyDescent="0.35">
      <c r="A163" s="63"/>
      <c r="B163" s="69"/>
      <c r="C163" s="11">
        <v>2023</v>
      </c>
      <c r="D163" s="16">
        <v>606369668837</v>
      </c>
      <c r="E163" s="16">
        <v>1106269051722</v>
      </c>
      <c r="F163" s="24">
        <f t="shared" si="5"/>
        <v>0.54812133440154998</v>
      </c>
      <c r="G163" s="24">
        <f t="shared" si="6"/>
        <v>0.54812133440154998</v>
      </c>
      <c r="H163" s="10" t="s">
        <v>24</v>
      </c>
      <c r="I163" s="12"/>
      <c r="J163" s="12"/>
      <c r="K163" s="12"/>
      <c r="L163" s="33"/>
      <c r="M163" s="12"/>
      <c r="N163" s="12"/>
      <c r="O163" s="12"/>
      <c r="P163" s="12"/>
      <c r="Q163" s="12"/>
    </row>
    <row r="164" spans="1:17" x14ac:dyDescent="0.35">
      <c r="A164" s="64"/>
      <c r="B164" s="70"/>
      <c r="C164" s="11">
        <v>2024</v>
      </c>
      <c r="D164" s="16"/>
      <c r="E164" s="16"/>
      <c r="F164" s="24" t="e">
        <f t="shared" si="5"/>
        <v>#DIV/0!</v>
      </c>
      <c r="G164" s="24" t="e">
        <f t="shared" si="6"/>
        <v>#DIV/0!</v>
      </c>
      <c r="H164" s="10" t="s">
        <v>24</v>
      </c>
      <c r="I164" s="12"/>
      <c r="J164" s="12"/>
      <c r="K164" s="12"/>
      <c r="L164" s="33"/>
      <c r="M164" s="12"/>
      <c r="N164" s="12"/>
      <c r="O164" s="12"/>
      <c r="P164" s="12"/>
      <c r="Q164" s="12"/>
    </row>
    <row r="165" spans="1:17" x14ac:dyDescent="0.35">
      <c r="A165" s="62" t="s">
        <v>91</v>
      </c>
      <c r="B165" s="68" t="s">
        <v>37</v>
      </c>
      <c r="C165" s="34">
        <v>2019</v>
      </c>
      <c r="D165" s="16"/>
      <c r="E165" s="16"/>
      <c r="F165" s="24" t="e">
        <f t="shared" si="5"/>
        <v>#DIV/0!</v>
      </c>
      <c r="G165" s="24" t="e">
        <f t="shared" si="6"/>
        <v>#DIV/0!</v>
      </c>
      <c r="H165" s="10" t="s">
        <v>24</v>
      </c>
      <c r="I165" s="12"/>
      <c r="J165" s="12"/>
      <c r="K165" s="12"/>
      <c r="L165" s="33"/>
      <c r="M165" s="12"/>
      <c r="N165" s="12"/>
      <c r="O165" s="12"/>
      <c r="P165" s="12"/>
      <c r="Q165" s="12"/>
    </row>
    <row r="166" spans="1:17" x14ac:dyDescent="0.35">
      <c r="A166" s="63"/>
      <c r="B166" s="69"/>
      <c r="C166" s="11">
        <v>2020</v>
      </c>
      <c r="D166" s="16">
        <v>310349248348</v>
      </c>
      <c r="E166" s="16">
        <v>378397974553</v>
      </c>
      <c r="F166" s="24">
        <f t="shared" si="5"/>
        <v>0.82016625145685385</v>
      </c>
      <c r="G166" s="24">
        <f t="shared" si="6"/>
        <v>0.82016625145685385</v>
      </c>
      <c r="H166" s="10" t="s">
        <v>24</v>
      </c>
      <c r="I166" s="12"/>
      <c r="J166" s="12"/>
      <c r="K166" s="12"/>
      <c r="L166" s="33"/>
      <c r="M166" s="12"/>
      <c r="N166" s="12"/>
      <c r="O166" s="12"/>
      <c r="P166" s="12"/>
      <c r="Q166" s="12"/>
    </row>
    <row r="167" spans="1:17" x14ac:dyDescent="0.35">
      <c r="A167" s="63"/>
      <c r="B167" s="69"/>
      <c r="C167" s="11">
        <v>2021</v>
      </c>
      <c r="D167" s="16">
        <v>428315589922</v>
      </c>
      <c r="E167" s="16">
        <v>537520547197</v>
      </c>
      <c r="F167" s="24">
        <f t="shared" si="5"/>
        <v>0.79683575289452768</v>
      </c>
      <c r="G167" s="24">
        <f t="shared" si="6"/>
        <v>0.79683575289452768</v>
      </c>
      <c r="H167" s="10" t="s">
        <v>24</v>
      </c>
      <c r="I167" s="12"/>
      <c r="J167" s="12"/>
      <c r="K167" s="12"/>
      <c r="L167" s="33"/>
      <c r="M167" s="12"/>
      <c r="N167" s="12"/>
      <c r="O167" s="12"/>
      <c r="P167" s="12"/>
      <c r="Q167" s="12"/>
    </row>
    <row r="168" spans="1:17" x14ac:dyDescent="0.35">
      <c r="A168" s="63"/>
      <c r="B168" s="69"/>
      <c r="C168" s="11">
        <v>2022</v>
      </c>
      <c r="D168" s="16">
        <v>781001150899</v>
      </c>
      <c r="E168" s="16">
        <v>653444749046</v>
      </c>
      <c r="F168" s="24">
        <f t="shared" si="5"/>
        <v>1.1952061012644553</v>
      </c>
      <c r="G168" s="24">
        <f t="shared" si="6"/>
        <v>1.1952061012644553</v>
      </c>
      <c r="H168" s="10" t="s">
        <v>24</v>
      </c>
      <c r="I168" s="12"/>
      <c r="J168" s="12"/>
      <c r="K168" s="12"/>
      <c r="L168" s="33"/>
      <c r="M168" s="12"/>
      <c r="N168" s="12"/>
      <c r="O168" s="12"/>
      <c r="P168" s="12"/>
      <c r="Q168" s="12"/>
    </row>
    <row r="169" spans="1:17" x14ac:dyDescent="0.35">
      <c r="A169" s="63"/>
      <c r="B169" s="69"/>
      <c r="C169" s="11">
        <v>2023</v>
      </c>
      <c r="D169" s="16">
        <v>941907788741</v>
      </c>
      <c r="E169" s="16">
        <v>914485251161</v>
      </c>
      <c r="F169" s="24">
        <f t="shared" si="5"/>
        <v>1.0299868560429872</v>
      </c>
      <c r="G169" s="24">
        <f t="shared" si="6"/>
        <v>1.0299868560429872</v>
      </c>
      <c r="H169" s="10" t="s">
        <v>24</v>
      </c>
      <c r="I169" s="12"/>
      <c r="J169" s="12"/>
      <c r="K169" s="12"/>
      <c r="L169" s="33"/>
      <c r="M169" s="12"/>
      <c r="N169" s="12"/>
      <c r="O169" s="12"/>
      <c r="P169" s="12"/>
      <c r="Q169" s="12"/>
    </row>
    <row r="170" spans="1:17" x14ac:dyDescent="0.35">
      <c r="A170" s="64"/>
      <c r="B170" s="70"/>
      <c r="C170" s="11">
        <v>2024</v>
      </c>
      <c r="D170" s="16"/>
      <c r="E170" s="16"/>
      <c r="F170" s="24" t="e">
        <f t="shared" si="5"/>
        <v>#DIV/0!</v>
      </c>
      <c r="G170" s="24" t="e">
        <f t="shared" si="6"/>
        <v>#DIV/0!</v>
      </c>
      <c r="H170" s="10" t="s">
        <v>24</v>
      </c>
      <c r="I170" s="12"/>
      <c r="J170" s="12"/>
      <c r="K170" s="12"/>
      <c r="L170" s="33"/>
      <c r="M170" s="12"/>
      <c r="N170" s="12"/>
      <c r="O170" s="12"/>
      <c r="P170" s="12"/>
      <c r="Q170" s="12"/>
    </row>
    <row r="171" spans="1:17" x14ac:dyDescent="0.35">
      <c r="A171" s="65" t="s">
        <v>95</v>
      </c>
      <c r="B171" s="68" t="s">
        <v>44</v>
      </c>
      <c r="C171" s="34">
        <v>2019</v>
      </c>
      <c r="D171" s="16"/>
      <c r="E171" s="16"/>
      <c r="F171" s="24" t="e">
        <f t="shared" si="5"/>
        <v>#DIV/0!</v>
      </c>
      <c r="G171" s="24" t="e">
        <f t="shared" si="6"/>
        <v>#DIV/0!</v>
      </c>
      <c r="H171" s="10" t="s">
        <v>24</v>
      </c>
      <c r="I171" s="12"/>
      <c r="J171" s="12"/>
      <c r="K171" s="12"/>
      <c r="L171" s="33"/>
      <c r="M171" s="12"/>
      <c r="N171" s="12"/>
      <c r="O171" s="12"/>
      <c r="P171" s="12"/>
      <c r="Q171" s="12"/>
    </row>
    <row r="172" spans="1:17" x14ac:dyDescent="0.35">
      <c r="A172" s="66"/>
      <c r="B172" s="69"/>
      <c r="C172" s="11">
        <v>2020</v>
      </c>
      <c r="D172" s="16">
        <v>91357234375</v>
      </c>
      <c r="E172" s="16">
        <v>109845512465</v>
      </c>
      <c r="F172" s="24">
        <f t="shared" si="5"/>
        <v>0.83168836236354304</v>
      </c>
      <c r="G172" s="24">
        <f t="shared" si="6"/>
        <v>0.83168836236354304</v>
      </c>
      <c r="H172" s="10" t="s">
        <v>24</v>
      </c>
      <c r="I172" s="12"/>
      <c r="J172" s="12"/>
      <c r="K172" s="12"/>
      <c r="L172" s="33"/>
      <c r="M172" s="12"/>
      <c r="N172" s="12"/>
      <c r="O172" s="12"/>
      <c r="P172" s="12"/>
      <c r="Q172" s="12"/>
    </row>
    <row r="173" spans="1:17" x14ac:dyDescent="0.35">
      <c r="A173" s="66"/>
      <c r="B173" s="69"/>
      <c r="C173" s="11">
        <v>2021</v>
      </c>
      <c r="D173" s="16">
        <v>117975503191</v>
      </c>
      <c r="E173" s="16">
        <v>104970060750</v>
      </c>
      <c r="F173" s="24">
        <f t="shared" si="5"/>
        <v>1.1238966839504283</v>
      </c>
      <c r="G173" s="24">
        <f t="shared" si="6"/>
        <v>1.1238966839504283</v>
      </c>
      <c r="H173" s="10" t="s">
        <v>24</v>
      </c>
      <c r="I173" s="12"/>
      <c r="J173" s="12"/>
      <c r="K173" s="12"/>
      <c r="L173" s="33"/>
      <c r="M173" s="12"/>
      <c r="N173" s="12"/>
      <c r="O173" s="12"/>
      <c r="P173" s="12"/>
      <c r="Q173" s="12"/>
    </row>
    <row r="174" spans="1:17" x14ac:dyDescent="0.35">
      <c r="A174" s="66"/>
      <c r="B174" s="69"/>
      <c r="C174" s="11">
        <v>2022</v>
      </c>
      <c r="D174" s="16">
        <v>147917868234</v>
      </c>
      <c r="E174" s="16">
        <v>120237194095</v>
      </c>
      <c r="F174" s="24">
        <f t="shared" si="5"/>
        <v>1.2302172330895327</v>
      </c>
      <c r="G174" s="24">
        <f t="shared" si="6"/>
        <v>1.2302172330895327</v>
      </c>
      <c r="H174" s="10" t="s">
        <v>24</v>
      </c>
      <c r="I174" s="12"/>
      <c r="J174" s="12"/>
      <c r="K174" s="12"/>
      <c r="L174" s="33"/>
      <c r="M174" s="12"/>
      <c r="N174" s="12"/>
      <c r="O174" s="12"/>
      <c r="P174" s="12"/>
      <c r="Q174" s="12"/>
    </row>
    <row r="175" spans="1:17" x14ac:dyDescent="0.35">
      <c r="A175" s="66"/>
      <c r="B175" s="69"/>
      <c r="C175" s="11">
        <v>2023</v>
      </c>
      <c r="D175" s="16">
        <v>166785011983</v>
      </c>
      <c r="E175" s="16">
        <v>181363232540</v>
      </c>
      <c r="F175" s="24">
        <f t="shared" si="5"/>
        <v>0.91961865504473328</v>
      </c>
      <c r="G175" s="24">
        <f t="shared" si="6"/>
        <v>0.91961865504473328</v>
      </c>
      <c r="H175" s="10" t="s">
        <v>24</v>
      </c>
      <c r="I175" s="12"/>
      <c r="J175" s="12"/>
      <c r="K175" s="12"/>
      <c r="L175" s="33"/>
      <c r="M175" s="12"/>
      <c r="N175" s="12"/>
      <c r="O175" s="12"/>
      <c r="P175" s="12"/>
      <c r="Q175" s="12"/>
    </row>
    <row r="176" spans="1:17" x14ac:dyDescent="0.35">
      <c r="A176" s="67"/>
      <c r="B176" s="70"/>
      <c r="C176" s="11">
        <v>2024</v>
      </c>
      <c r="D176" s="16"/>
      <c r="E176" s="16"/>
      <c r="F176" s="24" t="e">
        <f t="shared" si="5"/>
        <v>#DIV/0!</v>
      </c>
      <c r="G176" s="24" t="e">
        <f t="shared" si="6"/>
        <v>#DIV/0!</v>
      </c>
      <c r="H176" s="10" t="s">
        <v>24</v>
      </c>
      <c r="I176" s="12"/>
      <c r="J176" s="12"/>
      <c r="K176" s="12"/>
      <c r="L176" s="33"/>
      <c r="M176" s="12"/>
      <c r="N176" s="12"/>
      <c r="O176" s="12"/>
      <c r="P176" s="12"/>
      <c r="Q176" s="12"/>
    </row>
    <row r="177" spans="1:17" x14ac:dyDescent="0.35">
      <c r="A177" s="65" t="s">
        <v>100</v>
      </c>
      <c r="B177" s="68" t="s">
        <v>33</v>
      </c>
      <c r="C177" s="34">
        <v>2019</v>
      </c>
      <c r="D177" s="16">
        <v>144400863183</v>
      </c>
      <c r="E177" s="58">
        <v>255174099414</v>
      </c>
      <c r="F177" s="24">
        <f t="shared" si="5"/>
        <v>0.5658915364631929</v>
      </c>
      <c r="G177" s="24">
        <f t="shared" si="6"/>
        <v>0.5658915364631929</v>
      </c>
      <c r="H177" s="10" t="s">
        <v>24</v>
      </c>
      <c r="I177" s="12"/>
      <c r="J177" s="12"/>
      <c r="K177" s="12"/>
      <c r="L177" s="33"/>
      <c r="M177" s="12"/>
      <c r="N177" s="12"/>
      <c r="O177" s="12"/>
      <c r="P177" s="12"/>
      <c r="Q177" s="12"/>
    </row>
    <row r="178" spans="1:17" x14ac:dyDescent="0.35">
      <c r="A178" s="66"/>
      <c r="B178" s="69"/>
      <c r="C178" s="11">
        <v>2020</v>
      </c>
      <c r="D178" s="16">
        <v>83376305759</v>
      </c>
      <c r="E178" s="16">
        <v>285062023598</v>
      </c>
      <c r="F178" s="24">
        <f t="shared" si="5"/>
        <v>0.29248478877207046</v>
      </c>
      <c r="G178" s="24">
        <f t="shared" si="6"/>
        <v>0.29248478877207046</v>
      </c>
      <c r="H178" s="10" t="s">
        <v>24</v>
      </c>
      <c r="I178" s="12"/>
      <c r="J178" s="12"/>
      <c r="K178" s="12"/>
      <c r="L178" s="33"/>
      <c r="M178" s="12"/>
      <c r="N178" s="12"/>
      <c r="O178" s="12"/>
      <c r="P178" s="12"/>
      <c r="Q178" s="12"/>
    </row>
    <row r="179" spans="1:17" x14ac:dyDescent="0.35">
      <c r="A179" s="66"/>
      <c r="B179" s="69"/>
      <c r="C179" s="11">
        <v>2021</v>
      </c>
      <c r="D179" s="16">
        <v>86034518419</v>
      </c>
      <c r="E179" s="16">
        <v>170331201369</v>
      </c>
      <c r="F179" s="24">
        <f t="shared" si="5"/>
        <v>0.50510134213530034</v>
      </c>
      <c r="G179" s="24">
        <f t="shared" si="6"/>
        <v>0.50510134213530034</v>
      </c>
      <c r="H179" s="10" t="s">
        <v>24</v>
      </c>
      <c r="I179" s="12"/>
      <c r="J179" s="12"/>
      <c r="K179" s="12"/>
      <c r="L179" s="33"/>
      <c r="M179" s="12"/>
      <c r="N179" s="12"/>
      <c r="O179" s="12"/>
      <c r="P179" s="12"/>
      <c r="Q179" s="12"/>
    </row>
    <row r="180" spans="1:17" x14ac:dyDescent="0.35">
      <c r="A180" s="66"/>
      <c r="B180" s="69"/>
      <c r="C180" s="11">
        <v>2022</v>
      </c>
      <c r="D180" s="16">
        <v>90825390976</v>
      </c>
      <c r="E180" s="16">
        <v>159955395491</v>
      </c>
      <c r="F180" s="24">
        <f t="shared" si="5"/>
        <v>0.56781698858736118</v>
      </c>
      <c r="G180" s="24">
        <f t="shared" si="6"/>
        <v>0.56781698858736118</v>
      </c>
      <c r="H180" s="10" t="s">
        <v>24</v>
      </c>
      <c r="I180" s="12"/>
      <c r="J180" s="12"/>
      <c r="K180" s="12"/>
      <c r="L180" s="33"/>
      <c r="M180" s="12"/>
      <c r="N180" s="12"/>
      <c r="O180" s="12"/>
      <c r="P180" s="12"/>
      <c r="Q180" s="12"/>
    </row>
    <row r="181" spans="1:17" x14ac:dyDescent="0.35">
      <c r="A181" s="66"/>
      <c r="B181" s="69"/>
      <c r="C181" s="11">
        <v>2023</v>
      </c>
      <c r="D181" s="16">
        <v>33365576103</v>
      </c>
      <c r="E181" s="16">
        <v>150889204018</v>
      </c>
      <c r="F181" s="24">
        <f t="shared" si="5"/>
        <v>0.2211263312053772</v>
      </c>
      <c r="G181" s="24">
        <f t="shared" si="6"/>
        <v>0.2211263312053772</v>
      </c>
      <c r="H181" s="10" t="s">
        <v>24</v>
      </c>
      <c r="I181" s="12"/>
      <c r="J181" s="12"/>
      <c r="K181" s="12"/>
      <c r="L181" s="33"/>
      <c r="M181" s="12"/>
      <c r="N181" s="12"/>
      <c r="O181" s="12"/>
      <c r="P181" s="12"/>
      <c r="Q181" s="12"/>
    </row>
    <row r="182" spans="1:17" x14ac:dyDescent="0.35">
      <c r="A182" s="67"/>
      <c r="B182" s="70"/>
      <c r="C182" s="11">
        <v>2024</v>
      </c>
      <c r="D182" s="16"/>
      <c r="E182" s="16"/>
      <c r="F182" s="24" t="e">
        <f t="shared" si="5"/>
        <v>#DIV/0!</v>
      </c>
      <c r="G182" s="24" t="e">
        <f t="shared" si="6"/>
        <v>#DIV/0!</v>
      </c>
      <c r="H182" s="10" t="s">
        <v>24</v>
      </c>
      <c r="I182" s="12"/>
      <c r="J182" s="12"/>
      <c r="K182" s="12"/>
      <c r="L182" s="33"/>
      <c r="M182" s="12"/>
      <c r="N182" s="12"/>
      <c r="O182" s="12"/>
      <c r="P182" s="12"/>
      <c r="Q182" s="12"/>
    </row>
    <row r="183" spans="1:17" x14ac:dyDescent="0.35">
      <c r="A183" s="65" t="s">
        <v>92</v>
      </c>
      <c r="B183" s="68" t="s">
        <v>38</v>
      </c>
      <c r="C183" s="11">
        <v>2022</v>
      </c>
      <c r="D183" s="16">
        <v>371326582170</v>
      </c>
      <c r="E183" s="58">
        <v>716248016157</v>
      </c>
      <c r="F183" s="24">
        <f t="shared" ref="F183" si="7">D183/E183</f>
        <v>0.51843296427170282</v>
      </c>
      <c r="G183" s="24">
        <f t="shared" ref="G183" si="8">F183*H183</f>
        <v>0.51843296427170282</v>
      </c>
      <c r="H183" s="10" t="s">
        <v>24</v>
      </c>
      <c r="I183" s="12"/>
      <c r="J183" s="12"/>
      <c r="K183" s="12"/>
      <c r="L183" s="33"/>
      <c r="M183" s="12"/>
      <c r="N183" s="12"/>
      <c r="O183" s="12"/>
      <c r="P183" s="12"/>
      <c r="Q183" s="12"/>
    </row>
    <row r="184" spans="1:17" x14ac:dyDescent="0.35">
      <c r="A184" s="67"/>
      <c r="B184" s="70"/>
      <c r="C184" s="11">
        <v>2023</v>
      </c>
      <c r="D184" s="16">
        <v>575675705805</v>
      </c>
      <c r="E184" s="16">
        <v>1045826465295</v>
      </c>
      <c r="F184" s="24">
        <f t="shared" si="5"/>
        <v>0.55045050484796931</v>
      </c>
      <c r="G184" s="24">
        <f t="shared" si="6"/>
        <v>0.55045050484796931</v>
      </c>
      <c r="H184" s="10" t="s">
        <v>24</v>
      </c>
      <c r="I184" s="12"/>
      <c r="J184" s="12"/>
      <c r="K184" s="12"/>
      <c r="L184" s="33"/>
      <c r="M184" s="12"/>
      <c r="N184" s="12"/>
      <c r="O184" s="12"/>
      <c r="P184" s="12"/>
      <c r="Q184" s="12"/>
    </row>
    <row r="185" spans="1:17" x14ac:dyDescent="0.35">
      <c r="A185" s="68" t="s">
        <v>93</v>
      </c>
      <c r="B185" s="68" t="s">
        <v>53</v>
      </c>
      <c r="C185" s="11">
        <v>2022</v>
      </c>
      <c r="D185" s="16">
        <v>60891278469</v>
      </c>
      <c r="E185" s="16">
        <v>56360444017</v>
      </c>
      <c r="F185" s="24">
        <f t="shared" ref="F185:F186" si="9">D185/E185</f>
        <v>1.0803903257155563</v>
      </c>
      <c r="G185" s="24">
        <f t="shared" ref="G185:G186" si="10">F185*H185</f>
        <v>1.0803903257155563</v>
      </c>
      <c r="H185" s="10" t="s">
        <v>24</v>
      </c>
      <c r="I185" s="12"/>
      <c r="J185" s="12"/>
      <c r="K185" s="12"/>
      <c r="L185" s="33"/>
      <c r="M185" s="12"/>
      <c r="N185" s="12"/>
      <c r="O185" s="12"/>
      <c r="P185" s="12"/>
      <c r="Q185" s="12"/>
    </row>
    <row r="186" spans="1:17" x14ac:dyDescent="0.35">
      <c r="A186" s="70"/>
      <c r="B186" s="70"/>
      <c r="C186" s="11">
        <v>2023</v>
      </c>
      <c r="D186" s="16">
        <v>75756461938</v>
      </c>
      <c r="E186" s="16">
        <v>88069161715</v>
      </c>
      <c r="F186" s="24">
        <f t="shared" si="9"/>
        <v>0.860192835525731</v>
      </c>
      <c r="G186" s="24">
        <f t="shared" si="10"/>
        <v>0.860192835525731</v>
      </c>
      <c r="H186" s="10" t="s">
        <v>24</v>
      </c>
      <c r="I186" s="12"/>
      <c r="J186" s="12"/>
      <c r="K186" s="12"/>
      <c r="L186" s="33"/>
      <c r="M186" s="12"/>
      <c r="N186" s="12"/>
      <c r="O186" s="12"/>
      <c r="P186" s="12"/>
      <c r="Q186" s="12"/>
    </row>
    <row r="187" spans="1:17" x14ac:dyDescent="0.35">
      <c r="A187" s="68" t="s">
        <v>94</v>
      </c>
      <c r="B187" s="68" t="s">
        <v>34</v>
      </c>
      <c r="C187" s="11">
        <v>2022</v>
      </c>
      <c r="D187" s="16">
        <v>632831000000</v>
      </c>
      <c r="E187" s="16">
        <v>1930938000000</v>
      </c>
      <c r="F187" s="24">
        <f t="shared" ref="F187" si="11">D187/E187</f>
        <v>0.3277324284881234</v>
      </c>
      <c r="G187" s="24">
        <f t="shared" ref="G187" si="12">F187*H187</f>
        <v>0.3277324284881234</v>
      </c>
      <c r="H187" s="10" t="s">
        <v>24</v>
      </c>
      <c r="I187" s="12"/>
      <c r="J187" s="12"/>
      <c r="K187" s="12"/>
      <c r="L187" s="33"/>
      <c r="M187" s="12"/>
      <c r="N187" s="12"/>
      <c r="O187" s="12"/>
      <c r="P187" s="12"/>
      <c r="Q187" s="12"/>
    </row>
    <row r="188" spans="1:17" x14ac:dyDescent="0.35">
      <c r="A188" s="70"/>
      <c r="B188" s="70"/>
      <c r="C188" s="11">
        <v>2023</v>
      </c>
      <c r="D188" s="16">
        <v>1078642000000</v>
      </c>
      <c r="E188" s="16">
        <v>2362602000000</v>
      </c>
      <c r="F188" s="24">
        <f t="shared" si="5"/>
        <v>0.45654833103501985</v>
      </c>
      <c r="G188" s="24">
        <f t="shared" si="6"/>
        <v>0.45654833103501985</v>
      </c>
      <c r="H188" s="10" t="s">
        <v>24</v>
      </c>
      <c r="I188" s="12"/>
      <c r="J188" s="12"/>
      <c r="K188" s="12"/>
      <c r="L188" s="33"/>
      <c r="M188" s="12"/>
      <c r="N188" s="12"/>
      <c r="O188" s="12"/>
      <c r="P188" s="12"/>
      <c r="Q188" s="12"/>
    </row>
    <row r="189" spans="1:17" x14ac:dyDescent="0.35">
      <c r="A189" s="65" t="s">
        <v>96</v>
      </c>
      <c r="B189" s="68" t="s">
        <v>36</v>
      </c>
      <c r="C189" s="11">
        <v>2022</v>
      </c>
      <c r="D189" s="16">
        <v>215876144768</v>
      </c>
      <c r="E189" s="16">
        <v>684826152989</v>
      </c>
      <c r="F189" s="24">
        <f t="shared" ref="F189" si="13">D189/E189</f>
        <v>0.31522765861932189</v>
      </c>
      <c r="G189" s="24">
        <f t="shared" ref="G189" si="14">F189*H189</f>
        <v>0.31522765861932189</v>
      </c>
      <c r="H189" s="10" t="s">
        <v>24</v>
      </c>
      <c r="I189" s="12"/>
      <c r="J189" s="12"/>
      <c r="K189" s="12"/>
      <c r="L189" s="33"/>
      <c r="M189" s="12"/>
      <c r="N189" s="12"/>
      <c r="O189" s="12"/>
      <c r="P189" s="12"/>
      <c r="Q189" s="12"/>
    </row>
    <row r="190" spans="1:17" x14ac:dyDescent="0.35">
      <c r="A190" s="67"/>
      <c r="B190" s="70"/>
      <c r="C190" s="11">
        <v>2023</v>
      </c>
      <c r="D190" s="16">
        <v>148107135064</v>
      </c>
      <c r="E190" s="16">
        <v>941311157349</v>
      </c>
      <c r="F190" s="24">
        <f t="shared" si="5"/>
        <v>0.1573413147264841</v>
      </c>
      <c r="G190" s="24">
        <f t="shared" si="6"/>
        <v>0.1573413147264841</v>
      </c>
      <c r="H190" s="10" t="s">
        <v>24</v>
      </c>
      <c r="I190" s="12"/>
      <c r="J190" s="12"/>
      <c r="K190" s="12"/>
      <c r="L190" s="33"/>
      <c r="M190" s="12"/>
      <c r="N190" s="12"/>
      <c r="O190" s="12"/>
      <c r="P190" s="12"/>
      <c r="Q190" s="12"/>
    </row>
    <row r="191" spans="1:17" x14ac:dyDescent="0.35">
      <c r="A191" s="65" t="s">
        <v>97</v>
      </c>
      <c r="B191" s="68" t="s">
        <v>49</v>
      </c>
      <c r="C191" s="11">
        <v>2022</v>
      </c>
      <c r="D191" s="16">
        <v>116969873169</v>
      </c>
      <c r="E191" s="16">
        <v>59741291534</v>
      </c>
      <c r="F191" s="24">
        <f t="shared" ref="F191" si="15">D191/E191</f>
        <v>1.9579401476854585</v>
      </c>
      <c r="G191" s="24">
        <f t="shared" ref="G191" si="16">F191*H191</f>
        <v>1.9579401476854585</v>
      </c>
      <c r="H191" s="10" t="s">
        <v>24</v>
      </c>
      <c r="I191" s="12"/>
      <c r="J191" s="12"/>
      <c r="K191" s="12"/>
      <c r="L191" s="33"/>
      <c r="M191" s="12"/>
      <c r="N191" s="12"/>
      <c r="O191" s="12"/>
      <c r="P191" s="12"/>
      <c r="Q191" s="12"/>
    </row>
    <row r="192" spans="1:17" x14ac:dyDescent="0.35">
      <c r="A192" s="67"/>
      <c r="B192" s="70"/>
      <c r="C192" s="11">
        <v>2023</v>
      </c>
      <c r="D192" s="16">
        <v>140258234773</v>
      </c>
      <c r="E192" s="16">
        <v>155111112640</v>
      </c>
      <c r="F192" s="24">
        <f t="shared" si="5"/>
        <v>0.90424362501046396</v>
      </c>
      <c r="G192" s="24">
        <f t="shared" si="6"/>
        <v>0.90424362501046396</v>
      </c>
      <c r="H192" s="10" t="s">
        <v>24</v>
      </c>
      <c r="I192" s="12"/>
      <c r="J192" s="12"/>
      <c r="K192" s="12"/>
      <c r="L192" s="33"/>
      <c r="M192" s="12"/>
      <c r="N192" s="12"/>
      <c r="O192" s="12"/>
      <c r="P192" s="12"/>
      <c r="Q192" s="12"/>
    </row>
    <row r="193" spans="1:17" x14ac:dyDescent="0.35">
      <c r="A193" s="65" t="s">
        <v>98</v>
      </c>
      <c r="B193" s="68" t="s">
        <v>43</v>
      </c>
      <c r="C193" s="11">
        <v>2022</v>
      </c>
      <c r="D193" s="16">
        <v>81924134585</v>
      </c>
      <c r="E193" s="16">
        <v>191350347616</v>
      </c>
      <c r="F193" s="24">
        <f t="shared" ref="F193" si="17">D193/E193</f>
        <v>0.42813684744071934</v>
      </c>
      <c r="G193" s="24">
        <f t="shared" ref="G193" si="18">F193*H193</f>
        <v>0.42813684744071934</v>
      </c>
      <c r="H193" s="10" t="s">
        <v>24</v>
      </c>
      <c r="I193" s="12"/>
      <c r="J193" s="12"/>
      <c r="K193" s="12"/>
      <c r="L193" s="33"/>
      <c r="M193" s="12"/>
      <c r="N193" s="12"/>
      <c r="O193" s="12"/>
      <c r="P193" s="12"/>
      <c r="Q193" s="12"/>
    </row>
    <row r="194" spans="1:17" x14ac:dyDescent="0.35">
      <c r="A194" s="67"/>
      <c r="B194" s="70"/>
      <c r="C194" s="11">
        <v>2023</v>
      </c>
      <c r="D194" s="16">
        <v>153392946309</v>
      </c>
      <c r="E194" s="16">
        <v>360170211826</v>
      </c>
      <c r="F194" s="24">
        <f t="shared" si="5"/>
        <v>0.42589015213480474</v>
      </c>
      <c r="G194" s="24">
        <f t="shared" si="6"/>
        <v>0.42589015213480474</v>
      </c>
      <c r="H194" s="10" t="s">
        <v>24</v>
      </c>
      <c r="I194" s="12"/>
      <c r="J194" s="12"/>
      <c r="K194" s="12"/>
      <c r="L194" s="33"/>
      <c r="M194" s="12"/>
      <c r="N194" s="12"/>
      <c r="O194" s="12"/>
      <c r="P194" s="12"/>
      <c r="Q194" s="12"/>
    </row>
    <row r="195" spans="1:17" x14ac:dyDescent="0.35">
      <c r="A195" s="65" t="s">
        <v>99</v>
      </c>
      <c r="B195" s="68" t="s">
        <v>45</v>
      </c>
      <c r="C195" s="11">
        <v>2022</v>
      </c>
      <c r="D195" s="16">
        <v>71431135616</v>
      </c>
      <c r="E195" s="16">
        <v>36807470716</v>
      </c>
      <c r="F195" s="24">
        <f t="shared" ref="F195" si="19">D195/E195</f>
        <v>1.9406694952541057</v>
      </c>
      <c r="G195" s="24">
        <f t="shared" ref="G195" si="20">F195*H195</f>
        <v>1.9406694952541057</v>
      </c>
      <c r="H195" s="10" t="s">
        <v>24</v>
      </c>
      <c r="I195" s="12"/>
      <c r="J195" s="12"/>
      <c r="K195" s="12"/>
      <c r="L195" s="33"/>
      <c r="M195" s="12"/>
      <c r="N195" s="12"/>
      <c r="O195" s="12"/>
      <c r="P195" s="12"/>
      <c r="Q195" s="12"/>
    </row>
    <row r="196" spans="1:17" x14ac:dyDescent="0.35">
      <c r="A196" s="67"/>
      <c r="B196" s="70"/>
      <c r="C196" s="11">
        <v>2023</v>
      </c>
      <c r="D196" s="16">
        <v>82557863238</v>
      </c>
      <c r="E196" s="16">
        <v>81171398633</v>
      </c>
      <c r="F196" s="24">
        <f t="shared" si="5"/>
        <v>1.0170807036511544</v>
      </c>
      <c r="G196" s="24">
        <f t="shared" si="6"/>
        <v>1.0170807036511544</v>
      </c>
      <c r="H196" s="10" t="s">
        <v>24</v>
      </c>
      <c r="I196" s="12"/>
      <c r="J196" s="12"/>
      <c r="K196" s="12"/>
      <c r="L196" s="33"/>
      <c r="M196" s="12"/>
      <c r="N196" s="12"/>
      <c r="O196" s="12"/>
      <c r="P196" s="12"/>
      <c r="Q196" s="12"/>
    </row>
    <row r="197" spans="1:17" x14ac:dyDescent="0.35">
      <c r="I197" s="12"/>
      <c r="J197" s="12"/>
      <c r="K197" s="12"/>
      <c r="L197" s="33"/>
      <c r="M197" s="12"/>
      <c r="N197" s="12"/>
      <c r="O197" s="12"/>
      <c r="P197" s="12"/>
      <c r="Q197" s="12"/>
    </row>
    <row r="198" spans="1:17" x14ac:dyDescent="0.35">
      <c r="I198" s="12"/>
      <c r="J198" s="12"/>
      <c r="K198" s="12"/>
      <c r="L198" s="33"/>
      <c r="M198" s="12"/>
      <c r="N198" s="12"/>
      <c r="O198" s="12"/>
      <c r="P198" s="12"/>
      <c r="Q198" s="12"/>
    </row>
    <row r="199" spans="1:17" x14ac:dyDescent="0.35">
      <c r="D199" s="8"/>
      <c r="E199" s="8"/>
      <c r="F199" s="8"/>
      <c r="G199" s="8"/>
      <c r="H199" s="8"/>
      <c r="I199" s="12"/>
      <c r="J199" s="12"/>
      <c r="K199" s="12"/>
      <c r="L199" s="33"/>
      <c r="M199" s="12"/>
      <c r="N199" s="12"/>
      <c r="O199" s="12"/>
      <c r="P199" s="12"/>
      <c r="Q199" s="12"/>
    </row>
    <row r="200" spans="1:17" x14ac:dyDescent="0.35">
      <c r="D200" s="8"/>
      <c r="E200" s="8"/>
      <c r="F200" s="8"/>
      <c r="G200" s="8"/>
      <c r="H200" s="8"/>
      <c r="I200" s="12"/>
      <c r="J200" s="12"/>
      <c r="K200" s="12"/>
      <c r="L200" s="33"/>
      <c r="M200" s="12"/>
      <c r="N200" s="12"/>
      <c r="O200" s="12"/>
      <c r="P200" s="12"/>
      <c r="Q200" s="12"/>
    </row>
    <row r="201" spans="1:17" x14ac:dyDescent="0.35">
      <c r="D201" s="8"/>
      <c r="E201" s="8"/>
      <c r="F201" s="8"/>
      <c r="G201" s="8"/>
      <c r="H201" s="8"/>
      <c r="I201" s="12"/>
      <c r="J201" s="12"/>
      <c r="K201" s="12"/>
      <c r="L201" s="33"/>
      <c r="M201" s="12"/>
      <c r="N201" s="12"/>
      <c r="O201" s="12"/>
      <c r="P201" s="12"/>
      <c r="Q201" s="12"/>
    </row>
    <row r="202" spans="1:17" x14ac:dyDescent="0.35">
      <c r="D202" s="8"/>
      <c r="E202" s="8"/>
      <c r="F202" s="8"/>
      <c r="G202" s="8"/>
      <c r="H202" s="8"/>
      <c r="I202" s="12"/>
      <c r="J202" s="12"/>
      <c r="K202" s="12"/>
      <c r="L202" s="33"/>
      <c r="M202" s="12"/>
      <c r="N202" s="12"/>
      <c r="O202" s="12"/>
      <c r="P202" s="12"/>
      <c r="Q202" s="12"/>
    </row>
    <row r="203" spans="1:17" x14ac:dyDescent="0.35">
      <c r="D203" s="8"/>
      <c r="E203" s="8"/>
      <c r="F203" s="8"/>
      <c r="G203" s="8"/>
      <c r="H203" s="8"/>
      <c r="I203" s="12"/>
      <c r="J203" s="12"/>
      <c r="K203" s="12"/>
      <c r="L203" s="33"/>
      <c r="M203" s="12"/>
      <c r="N203" s="12"/>
      <c r="O203" s="12"/>
      <c r="P203" s="12"/>
      <c r="Q203" s="12"/>
    </row>
    <row r="204" spans="1:17" x14ac:dyDescent="0.35">
      <c r="D204" s="8"/>
      <c r="E204" s="8"/>
      <c r="F204" s="8"/>
      <c r="G204" s="8"/>
      <c r="H204" s="8"/>
      <c r="I204" s="12"/>
      <c r="J204" s="12"/>
      <c r="K204" s="12"/>
      <c r="L204" s="33"/>
      <c r="M204" s="12"/>
      <c r="N204" s="12"/>
      <c r="O204" s="12"/>
      <c r="P204" s="12"/>
      <c r="Q204" s="12"/>
    </row>
    <row r="205" spans="1:17" x14ac:dyDescent="0.35">
      <c r="D205" s="8"/>
      <c r="E205" s="8"/>
      <c r="F205" s="8"/>
      <c r="G205" s="8"/>
      <c r="H205" s="8"/>
      <c r="I205" s="12"/>
      <c r="J205" s="12"/>
      <c r="K205" s="12"/>
      <c r="L205" s="33"/>
      <c r="M205" s="12"/>
      <c r="N205" s="12"/>
      <c r="O205" s="12"/>
      <c r="P205" s="12"/>
      <c r="Q205" s="12"/>
    </row>
    <row r="206" spans="1:17" x14ac:dyDescent="0.35">
      <c r="D206" s="8"/>
      <c r="E206" s="8"/>
      <c r="F206" s="8"/>
      <c r="G206" s="8"/>
      <c r="H206" s="8"/>
      <c r="I206" s="12"/>
      <c r="J206" s="12"/>
      <c r="K206" s="12"/>
      <c r="L206" s="33"/>
      <c r="M206" s="12"/>
      <c r="N206" s="12"/>
      <c r="O206" s="12"/>
      <c r="P206" s="12"/>
      <c r="Q206" s="12"/>
    </row>
    <row r="207" spans="1:17" x14ac:dyDescent="0.35">
      <c r="D207" s="8"/>
      <c r="E207" s="8"/>
      <c r="F207" s="8"/>
      <c r="G207" s="8"/>
      <c r="H207" s="8"/>
      <c r="I207" s="12"/>
      <c r="J207" s="12"/>
      <c r="K207" s="12"/>
      <c r="L207" s="33"/>
      <c r="M207" s="12"/>
      <c r="N207" s="12"/>
      <c r="O207" s="12"/>
      <c r="P207" s="12"/>
      <c r="Q207" s="12"/>
    </row>
    <row r="208" spans="1:17" x14ac:dyDescent="0.35">
      <c r="D208" s="8"/>
      <c r="E208" s="8"/>
      <c r="F208" s="8"/>
      <c r="G208" s="8"/>
      <c r="H208" s="8"/>
      <c r="I208" s="12"/>
      <c r="J208" s="12"/>
      <c r="K208" s="12"/>
      <c r="L208" s="33"/>
      <c r="M208" s="12"/>
      <c r="N208" s="12"/>
      <c r="O208" s="12"/>
      <c r="P208" s="12"/>
      <c r="Q208" s="12"/>
    </row>
    <row r="209" spans="4:17" x14ac:dyDescent="0.35">
      <c r="D209" s="8"/>
      <c r="E209" s="8"/>
      <c r="F209" s="8"/>
      <c r="G209" s="8"/>
      <c r="H209" s="8"/>
      <c r="I209" s="12"/>
      <c r="J209" s="12"/>
      <c r="K209" s="12"/>
      <c r="L209" s="33"/>
      <c r="M209" s="12"/>
      <c r="N209" s="12"/>
      <c r="O209" s="12"/>
      <c r="P209" s="12"/>
      <c r="Q209" s="12"/>
    </row>
    <row r="210" spans="4:17" x14ac:dyDescent="0.35">
      <c r="D210" s="8"/>
      <c r="E210" s="8"/>
      <c r="F210" s="8"/>
      <c r="G210" s="8"/>
      <c r="H210" s="8"/>
      <c r="I210" s="12"/>
      <c r="J210" s="12"/>
      <c r="K210" s="12"/>
      <c r="L210" s="33"/>
      <c r="M210" s="12"/>
      <c r="N210" s="12"/>
      <c r="O210" s="12"/>
      <c r="P210" s="12"/>
      <c r="Q210" s="12"/>
    </row>
    <row r="211" spans="4:17" x14ac:dyDescent="0.35">
      <c r="D211" s="8"/>
      <c r="E211" s="8"/>
      <c r="F211" s="8"/>
      <c r="G211" s="8"/>
      <c r="H211" s="8"/>
      <c r="I211" s="12"/>
      <c r="J211" s="12"/>
      <c r="K211" s="12"/>
      <c r="L211" s="33"/>
      <c r="M211" s="12"/>
      <c r="N211" s="12"/>
      <c r="O211" s="12"/>
      <c r="P211" s="12"/>
      <c r="Q211" s="12"/>
    </row>
    <row r="212" spans="4:17" x14ac:dyDescent="0.35">
      <c r="D212" s="8"/>
      <c r="E212" s="8"/>
      <c r="F212" s="8"/>
      <c r="G212" s="8"/>
      <c r="H212" s="8"/>
      <c r="I212" s="12"/>
      <c r="J212" s="12"/>
      <c r="K212" s="12"/>
      <c r="L212" s="33"/>
      <c r="M212" s="12"/>
      <c r="N212" s="12"/>
      <c r="O212" s="12"/>
      <c r="P212" s="12"/>
      <c r="Q212" s="12"/>
    </row>
    <row r="213" spans="4:17" x14ac:dyDescent="0.35">
      <c r="D213" s="8"/>
      <c r="E213" s="8"/>
      <c r="F213" s="8"/>
      <c r="G213" s="8"/>
      <c r="H213" s="8"/>
      <c r="I213" s="12"/>
      <c r="J213" s="12"/>
      <c r="K213" s="12"/>
      <c r="L213" s="33"/>
      <c r="M213" s="12"/>
      <c r="N213" s="12"/>
      <c r="O213" s="12"/>
      <c r="P213" s="12"/>
      <c r="Q213" s="12"/>
    </row>
    <row r="214" spans="4:17" x14ac:dyDescent="0.35">
      <c r="D214" s="8"/>
      <c r="E214" s="8"/>
      <c r="F214" s="8"/>
      <c r="G214" s="8"/>
      <c r="H214" s="8"/>
      <c r="I214" s="12"/>
      <c r="J214" s="12"/>
      <c r="K214" s="12"/>
      <c r="L214" s="33"/>
      <c r="M214" s="12"/>
      <c r="N214" s="12"/>
      <c r="O214" s="12"/>
      <c r="P214" s="12"/>
      <c r="Q214" s="12"/>
    </row>
    <row r="215" spans="4:17" x14ac:dyDescent="0.35">
      <c r="D215" s="8"/>
      <c r="E215" s="8"/>
      <c r="F215" s="8"/>
      <c r="G215" s="8"/>
      <c r="H215" s="8"/>
      <c r="I215" s="12"/>
      <c r="J215" s="12"/>
      <c r="K215" s="12"/>
      <c r="L215" s="33"/>
      <c r="M215" s="12"/>
      <c r="N215" s="12"/>
      <c r="O215" s="12"/>
      <c r="P215" s="12"/>
      <c r="Q215" s="12"/>
    </row>
    <row r="216" spans="4:17" x14ac:dyDescent="0.35">
      <c r="D216" s="8"/>
      <c r="E216" s="8"/>
      <c r="F216" s="8"/>
      <c r="G216" s="8"/>
      <c r="H216" s="8"/>
      <c r="I216" s="12"/>
      <c r="J216" s="12"/>
      <c r="K216" s="12"/>
      <c r="L216" s="33"/>
      <c r="M216" s="12"/>
      <c r="N216" s="12"/>
      <c r="O216" s="12"/>
      <c r="P216" s="12"/>
      <c r="Q216" s="12"/>
    </row>
    <row r="217" spans="4:17" x14ac:dyDescent="0.35">
      <c r="D217" s="8"/>
      <c r="E217" s="8"/>
      <c r="F217" s="8"/>
      <c r="G217" s="8"/>
      <c r="H217" s="8"/>
      <c r="I217" s="12"/>
      <c r="J217" s="12"/>
      <c r="K217" s="12"/>
      <c r="L217" s="33"/>
      <c r="M217" s="12"/>
      <c r="N217" s="12"/>
      <c r="O217" s="12"/>
      <c r="P217" s="12"/>
      <c r="Q217" s="12"/>
    </row>
    <row r="218" spans="4:17" x14ac:dyDescent="0.35">
      <c r="D218" s="8"/>
      <c r="E218" s="8"/>
      <c r="F218" s="8"/>
      <c r="G218" s="8"/>
      <c r="H218" s="8"/>
      <c r="I218" s="12"/>
      <c r="J218" s="12"/>
      <c r="K218" s="12"/>
      <c r="L218" s="33"/>
      <c r="M218" s="12"/>
      <c r="N218" s="12"/>
      <c r="O218" s="12"/>
      <c r="P218" s="12"/>
      <c r="Q218" s="12"/>
    </row>
    <row r="219" spans="4:17" x14ac:dyDescent="0.35">
      <c r="D219" s="8"/>
      <c r="E219" s="8"/>
      <c r="F219" s="8"/>
      <c r="G219" s="8"/>
      <c r="H219" s="8"/>
      <c r="I219" s="12"/>
      <c r="J219" s="12"/>
      <c r="K219" s="12"/>
      <c r="L219" s="33"/>
      <c r="M219" s="12"/>
      <c r="N219" s="12"/>
      <c r="O219" s="12"/>
      <c r="P219" s="12"/>
      <c r="Q219" s="12"/>
    </row>
    <row r="220" spans="4:17" x14ac:dyDescent="0.35">
      <c r="D220" s="8"/>
      <c r="E220" s="8"/>
      <c r="F220" s="8"/>
      <c r="G220" s="8"/>
      <c r="H220" s="8"/>
      <c r="I220" s="12"/>
      <c r="J220" s="12"/>
      <c r="K220" s="12"/>
      <c r="L220" s="33"/>
      <c r="M220" s="12"/>
      <c r="N220" s="12"/>
      <c r="O220" s="12"/>
      <c r="P220" s="12"/>
      <c r="Q220" s="12"/>
    </row>
    <row r="221" spans="4:17" x14ac:dyDescent="0.35">
      <c r="D221" s="8"/>
      <c r="E221" s="8"/>
      <c r="F221" s="8"/>
      <c r="G221" s="8"/>
      <c r="H221" s="8"/>
      <c r="I221" s="12"/>
      <c r="J221" s="12"/>
      <c r="K221" s="12"/>
      <c r="L221" s="33"/>
      <c r="M221" s="12"/>
      <c r="N221" s="12"/>
      <c r="O221" s="12"/>
      <c r="P221" s="12"/>
      <c r="Q221" s="12"/>
    </row>
    <row r="222" spans="4:17" x14ac:dyDescent="0.35">
      <c r="D222" s="8"/>
      <c r="E222" s="8"/>
      <c r="F222" s="8"/>
      <c r="G222" s="8"/>
      <c r="H222" s="8"/>
      <c r="I222" s="12"/>
      <c r="J222" s="12"/>
      <c r="K222" s="12"/>
      <c r="L222" s="33"/>
      <c r="M222" s="12"/>
      <c r="N222" s="12"/>
      <c r="O222" s="12"/>
      <c r="P222" s="12"/>
      <c r="Q222" s="12"/>
    </row>
    <row r="223" spans="4:17" x14ac:dyDescent="0.35">
      <c r="D223" s="8"/>
      <c r="E223" s="8"/>
      <c r="F223" s="8"/>
      <c r="G223" s="8"/>
      <c r="H223" s="8"/>
      <c r="I223" s="12"/>
      <c r="J223" s="12"/>
      <c r="K223" s="12"/>
      <c r="L223" s="33"/>
      <c r="M223" s="12"/>
      <c r="N223" s="12"/>
      <c r="O223" s="12"/>
      <c r="P223" s="12"/>
      <c r="Q223" s="12"/>
    </row>
    <row r="224" spans="4:17" x14ac:dyDescent="0.35">
      <c r="D224" s="8"/>
      <c r="E224" s="8"/>
      <c r="F224" s="8"/>
      <c r="G224" s="8"/>
      <c r="H224" s="8"/>
      <c r="I224" s="12"/>
      <c r="J224" s="12"/>
      <c r="K224" s="12"/>
      <c r="L224" s="33"/>
      <c r="M224" s="12"/>
      <c r="N224" s="12"/>
      <c r="O224" s="12"/>
      <c r="P224" s="12"/>
      <c r="Q224" s="12"/>
    </row>
    <row r="225" spans="4:17" x14ac:dyDescent="0.35">
      <c r="D225" s="8"/>
      <c r="E225" s="8"/>
      <c r="F225" s="8"/>
      <c r="G225" s="8"/>
      <c r="H225" s="8"/>
      <c r="I225" s="12"/>
      <c r="J225" s="12"/>
      <c r="K225" s="12"/>
      <c r="L225" s="33"/>
      <c r="M225" s="12"/>
      <c r="N225" s="12"/>
      <c r="O225" s="12"/>
      <c r="P225" s="12"/>
      <c r="Q225" s="12"/>
    </row>
    <row r="226" spans="4:17" x14ac:dyDescent="0.35">
      <c r="D226" s="8"/>
      <c r="E226" s="8"/>
      <c r="F226" s="8"/>
      <c r="G226" s="8"/>
      <c r="H226" s="8"/>
      <c r="I226" s="12"/>
      <c r="J226" s="12"/>
      <c r="K226" s="12"/>
      <c r="L226" s="33"/>
      <c r="M226" s="12"/>
      <c r="N226" s="12"/>
      <c r="O226" s="12"/>
      <c r="P226" s="12"/>
      <c r="Q226" s="12"/>
    </row>
    <row r="227" spans="4:17" x14ac:dyDescent="0.35">
      <c r="D227" s="8"/>
      <c r="E227" s="8"/>
      <c r="F227" s="8"/>
      <c r="G227" s="8"/>
      <c r="H227" s="8"/>
      <c r="I227" s="12"/>
      <c r="J227" s="12"/>
      <c r="K227" s="12"/>
      <c r="L227" s="33"/>
      <c r="M227" s="12"/>
      <c r="N227" s="12"/>
      <c r="O227" s="12"/>
      <c r="P227" s="12"/>
      <c r="Q227" s="12"/>
    </row>
    <row r="228" spans="4:17" x14ac:dyDescent="0.35">
      <c r="D228" s="8"/>
      <c r="E228" s="8"/>
      <c r="F228" s="8"/>
      <c r="G228" s="8"/>
      <c r="H228" s="8"/>
      <c r="I228" s="12"/>
      <c r="J228" s="12"/>
      <c r="K228" s="12"/>
      <c r="L228" s="33"/>
      <c r="M228" s="12"/>
      <c r="N228" s="12"/>
      <c r="O228" s="12"/>
      <c r="P228" s="12"/>
      <c r="Q228" s="12"/>
    </row>
    <row r="229" spans="4:17" x14ac:dyDescent="0.35">
      <c r="D229" s="8"/>
      <c r="E229" s="8"/>
      <c r="F229" s="8"/>
      <c r="G229" s="8"/>
      <c r="H229" s="8"/>
      <c r="I229" s="12"/>
      <c r="J229" s="12"/>
      <c r="K229" s="12"/>
      <c r="L229" s="33"/>
      <c r="M229" s="12"/>
      <c r="N229" s="12"/>
      <c r="O229" s="12"/>
      <c r="P229" s="12"/>
      <c r="Q229" s="12"/>
    </row>
    <row r="230" spans="4:17" x14ac:dyDescent="0.35">
      <c r="D230" s="8"/>
      <c r="E230" s="8"/>
      <c r="F230" s="8"/>
      <c r="G230" s="8"/>
      <c r="H230" s="8"/>
      <c r="I230" s="12"/>
      <c r="J230" s="12"/>
      <c r="K230" s="12"/>
      <c r="L230" s="33"/>
      <c r="M230" s="12"/>
      <c r="N230" s="12"/>
      <c r="O230" s="12"/>
      <c r="P230" s="12"/>
      <c r="Q230" s="12"/>
    </row>
    <row r="231" spans="4:17" x14ac:dyDescent="0.35">
      <c r="D231" s="8"/>
      <c r="E231" s="8"/>
      <c r="F231" s="8"/>
      <c r="G231" s="8"/>
      <c r="H231" s="8"/>
      <c r="I231" s="12"/>
      <c r="J231" s="12"/>
      <c r="K231" s="12"/>
      <c r="L231" s="33"/>
      <c r="M231" s="12"/>
      <c r="N231" s="12"/>
      <c r="O231" s="12"/>
      <c r="P231" s="12"/>
      <c r="Q231" s="12"/>
    </row>
    <row r="232" spans="4:17" x14ac:dyDescent="0.35">
      <c r="D232" s="8"/>
      <c r="E232" s="8"/>
      <c r="F232" s="8"/>
      <c r="G232" s="8"/>
      <c r="H232" s="8"/>
      <c r="I232" s="12"/>
      <c r="J232" s="12"/>
      <c r="K232" s="12"/>
      <c r="L232" s="33"/>
      <c r="M232" s="12"/>
      <c r="N232" s="12"/>
      <c r="O232" s="12"/>
      <c r="P232" s="12"/>
      <c r="Q232" s="12"/>
    </row>
    <row r="233" spans="4:17" x14ac:dyDescent="0.35">
      <c r="D233" s="8"/>
      <c r="E233" s="8"/>
      <c r="F233" s="8"/>
      <c r="G233" s="8"/>
      <c r="H233" s="8"/>
      <c r="I233" s="12"/>
      <c r="J233" s="12"/>
      <c r="K233" s="12"/>
      <c r="L233" s="33"/>
      <c r="M233" s="12"/>
      <c r="N233" s="12"/>
      <c r="O233" s="12"/>
      <c r="P233" s="12"/>
      <c r="Q233" s="12"/>
    </row>
    <row r="234" spans="4:17" x14ac:dyDescent="0.35">
      <c r="D234" s="8"/>
      <c r="E234" s="8"/>
      <c r="F234" s="8"/>
      <c r="G234" s="8"/>
      <c r="H234" s="8"/>
      <c r="I234" s="12"/>
      <c r="J234" s="12"/>
      <c r="K234" s="12"/>
      <c r="L234" s="33"/>
      <c r="M234" s="12"/>
      <c r="N234" s="12"/>
      <c r="O234" s="12"/>
      <c r="P234" s="12"/>
      <c r="Q234" s="12"/>
    </row>
    <row r="235" spans="4:17" x14ac:dyDescent="0.35">
      <c r="D235" s="8"/>
      <c r="E235" s="8"/>
      <c r="F235" s="8"/>
      <c r="G235" s="8"/>
      <c r="H235" s="8"/>
      <c r="I235" s="12"/>
      <c r="J235" s="12"/>
      <c r="K235" s="12"/>
      <c r="L235" s="33"/>
      <c r="M235" s="12"/>
      <c r="N235" s="12"/>
      <c r="O235" s="12"/>
      <c r="P235" s="12"/>
      <c r="Q235" s="12"/>
    </row>
    <row r="236" spans="4:17" x14ac:dyDescent="0.35">
      <c r="D236" s="8"/>
      <c r="E236" s="8"/>
      <c r="F236" s="8"/>
      <c r="G236" s="8"/>
      <c r="H236" s="8"/>
      <c r="I236" s="12"/>
      <c r="J236" s="12"/>
      <c r="K236" s="12"/>
      <c r="L236" s="33"/>
      <c r="M236" s="12"/>
      <c r="N236" s="12"/>
      <c r="O236" s="12"/>
      <c r="P236" s="12"/>
      <c r="Q236" s="12"/>
    </row>
    <row r="237" spans="4:17" x14ac:dyDescent="0.35">
      <c r="D237" s="8"/>
      <c r="E237" s="8"/>
      <c r="F237" s="8"/>
      <c r="G237" s="8"/>
      <c r="H237" s="8"/>
      <c r="I237" s="12"/>
      <c r="J237" s="12"/>
      <c r="K237" s="12"/>
      <c r="L237" s="33"/>
      <c r="M237" s="12"/>
      <c r="N237" s="12"/>
      <c r="O237" s="12"/>
      <c r="P237" s="12"/>
      <c r="Q237" s="12"/>
    </row>
    <row r="238" spans="4:17" x14ac:dyDescent="0.35">
      <c r="D238" s="8"/>
      <c r="E238" s="8"/>
      <c r="F238" s="8"/>
      <c r="G238" s="8"/>
      <c r="H238" s="8"/>
      <c r="I238" s="12"/>
      <c r="J238" s="12"/>
      <c r="K238" s="12"/>
      <c r="L238" s="33"/>
      <c r="M238" s="12"/>
      <c r="N238" s="12"/>
      <c r="O238" s="12"/>
      <c r="P238" s="12"/>
      <c r="Q238" s="12"/>
    </row>
    <row r="239" spans="4:17" x14ac:dyDescent="0.35">
      <c r="D239" s="8"/>
      <c r="E239" s="8"/>
      <c r="F239" s="8"/>
      <c r="G239" s="8"/>
      <c r="H239" s="8"/>
      <c r="I239" s="12"/>
      <c r="J239" s="12"/>
      <c r="K239" s="12"/>
      <c r="L239" s="33"/>
      <c r="M239" s="12"/>
      <c r="N239" s="12"/>
      <c r="O239" s="12"/>
      <c r="P239" s="12"/>
      <c r="Q239" s="12"/>
    </row>
    <row r="240" spans="4:17" x14ac:dyDescent="0.35">
      <c r="D240" s="8"/>
      <c r="E240" s="8"/>
      <c r="F240" s="8"/>
      <c r="G240" s="8"/>
      <c r="H240" s="8"/>
      <c r="I240" s="12"/>
      <c r="J240" s="12"/>
      <c r="K240" s="12"/>
      <c r="L240" s="33"/>
      <c r="M240" s="12"/>
      <c r="N240" s="12"/>
      <c r="O240" s="12"/>
      <c r="P240" s="12"/>
      <c r="Q240" s="12"/>
    </row>
    <row r="241" spans="4:17" x14ac:dyDescent="0.35">
      <c r="D241" s="8"/>
      <c r="E241" s="8"/>
      <c r="F241" s="8"/>
      <c r="G241" s="8"/>
      <c r="H241" s="8"/>
      <c r="I241" s="12"/>
      <c r="J241" s="12"/>
      <c r="K241" s="12"/>
      <c r="L241" s="33"/>
      <c r="M241" s="12"/>
      <c r="N241" s="12"/>
      <c r="O241" s="12"/>
      <c r="P241" s="12"/>
      <c r="Q241" s="12"/>
    </row>
    <row r="242" spans="4:17" x14ac:dyDescent="0.35">
      <c r="D242" s="8"/>
      <c r="E242" s="8"/>
      <c r="F242" s="8"/>
      <c r="G242" s="8"/>
      <c r="H242" s="8"/>
      <c r="I242" s="12"/>
      <c r="J242" s="12"/>
      <c r="K242" s="12"/>
      <c r="L242" s="33"/>
      <c r="M242" s="12"/>
      <c r="N242" s="12"/>
      <c r="O242" s="12"/>
      <c r="P242" s="12"/>
      <c r="Q242" s="12"/>
    </row>
    <row r="243" spans="4:17" x14ac:dyDescent="0.35">
      <c r="D243" s="8"/>
      <c r="E243" s="8"/>
      <c r="F243" s="8"/>
      <c r="G243" s="8"/>
      <c r="H243" s="8"/>
      <c r="I243" s="12"/>
      <c r="J243" s="12"/>
      <c r="K243" s="12"/>
      <c r="L243" s="33"/>
      <c r="M243" s="12"/>
      <c r="N243" s="12"/>
      <c r="O243" s="12"/>
      <c r="P243" s="12"/>
      <c r="Q243" s="12"/>
    </row>
    <row r="244" spans="4:17" x14ac:dyDescent="0.35">
      <c r="D244" s="8"/>
      <c r="E244" s="8"/>
      <c r="F244" s="8"/>
      <c r="G244" s="8"/>
      <c r="H244" s="8"/>
      <c r="I244" s="12"/>
      <c r="J244" s="12"/>
      <c r="K244" s="12"/>
      <c r="L244" s="33"/>
      <c r="M244" s="12"/>
      <c r="N244" s="12"/>
      <c r="O244" s="12"/>
      <c r="P244" s="12"/>
      <c r="Q244" s="12"/>
    </row>
    <row r="245" spans="4:17" x14ac:dyDescent="0.35">
      <c r="D245" s="8"/>
      <c r="E245" s="8"/>
      <c r="F245" s="8"/>
      <c r="G245" s="8"/>
      <c r="H245" s="8"/>
      <c r="I245" s="12"/>
      <c r="J245" s="12"/>
      <c r="K245" s="12"/>
      <c r="L245" s="33"/>
      <c r="M245" s="12"/>
      <c r="N245" s="12"/>
      <c r="O245" s="12"/>
      <c r="P245" s="12"/>
      <c r="Q245" s="12"/>
    </row>
    <row r="246" spans="4:17" x14ac:dyDescent="0.35">
      <c r="D246" s="8"/>
      <c r="E246" s="8"/>
      <c r="F246" s="8"/>
      <c r="G246" s="8"/>
      <c r="H246" s="8"/>
      <c r="I246" s="12"/>
      <c r="J246" s="12"/>
      <c r="K246" s="12"/>
      <c r="L246" s="33"/>
      <c r="M246" s="12"/>
      <c r="N246" s="12"/>
      <c r="O246" s="12"/>
      <c r="P246" s="12"/>
      <c r="Q246" s="12"/>
    </row>
    <row r="247" spans="4:17" x14ac:dyDescent="0.35">
      <c r="D247" s="8"/>
      <c r="E247" s="8"/>
      <c r="F247" s="8"/>
      <c r="G247" s="8"/>
      <c r="H247" s="8"/>
      <c r="I247" s="12"/>
      <c r="J247" s="12"/>
      <c r="K247" s="12"/>
      <c r="L247" s="33"/>
      <c r="M247" s="12"/>
      <c r="N247" s="12"/>
      <c r="O247" s="12"/>
      <c r="P247" s="12"/>
      <c r="Q247" s="12"/>
    </row>
    <row r="248" spans="4:17" x14ac:dyDescent="0.35">
      <c r="D248" s="8"/>
      <c r="E248" s="8"/>
      <c r="F248" s="8"/>
      <c r="G248" s="8"/>
      <c r="H248" s="8"/>
      <c r="I248" s="12"/>
      <c r="J248" s="12"/>
      <c r="K248" s="12"/>
      <c r="L248" s="33"/>
      <c r="M248" s="12"/>
      <c r="N248" s="12"/>
      <c r="O248" s="12"/>
      <c r="P248" s="12"/>
      <c r="Q248" s="12"/>
    </row>
    <row r="249" spans="4:17" x14ac:dyDescent="0.35">
      <c r="D249" s="8"/>
      <c r="E249" s="8"/>
      <c r="F249" s="8"/>
      <c r="G249" s="8"/>
      <c r="H249" s="8"/>
      <c r="I249" s="12"/>
      <c r="J249" s="12"/>
      <c r="K249" s="12"/>
      <c r="L249" s="33"/>
      <c r="M249" s="12"/>
      <c r="N249" s="12"/>
      <c r="O249" s="12"/>
      <c r="P249" s="12"/>
      <c r="Q249" s="12"/>
    </row>
    <row r="250" spans="4:17" x14ac:dyDescent="0.35">
      <c r="D250" s="8"/>
      <c r="E250" s="8"/>
      <c r="F250" s="8"/>
      <c r="G250" s="8"/>
      <c r="H250" s="8"/>
      <c r="I250" s="12"/>
      <c r="J250" s="12"/>
      <c r="K250" s="12"/>
      <c r="L250" s="33"/>
      <c r="M250" s="12"/>
      <c r="N250" s="12"/>
      <c r="O250" s="12"/>
      <c r="P250" s="12"/>
      <c r="Q250" s="12"/>
    </row>
    <row r="251" spans="4:17" x14ac:dyDescent="0.35">
      <c r="D251" s="8"/>
      <c r="E251" s="8"/>
      <c r="F251" s="8"/>
      <c r="G251" s="8"/>
      <c r="H251" s="8"/>
      <c r="I251" s="12"/>
      <c r="J251" s="12"/>
      <c r="K251" s="12"/>
      <c r="L251" s="33"/>
      <c r="M251" s="12"/>
      <c r="N251" s="12"/>
      <c r="O251" s="12"/>
      <c r="P251" s="12"/>
      <c r="Q251" s="12"/>
    </row>
    <row r="252" spans="4:17" x14ac:dyDescent="0.35">
      <c r="D252" s="8"/>
      <c r="E252" s="8"/>
      <c r="F252" s="8"/>
      <c r="G252" s="8"/>
      <c r="H252" s="8"/>
      <c r="I252" s="12"/>
      <c r="J252" s="12"/>
      <c r="K252" s="12"/>
      <c r="L252" s="33"/>
      <c r="M252" s="12"/>
      <c r="N252" s="12"/>
      <c r="O252" s="12"/>
      <c r="P252" s="12"/>
      <c r="Q252" s="12"/>
    </row>
    <row r="253" spans="4:17" x14ac:dyDescent="0.35">
      <c r="D253" s="8"/>
      <c r="E253" s="8"/>
      <c r="F253" s="8"/>
      <c r="G253" s="8"/>
      <c r="H253" s="8"/>
      <c r="I253" s="12"/>
      <c r="J253" s="12"/>
      <c r="K253" s="12"/>
      <c r="L253" s="33"/>
      <c r="M253" s="12"/>
      <c r="N253" s="12"/>
      <c r="O253" s="12"/>
      <c r="P253" s="12"/>
      <c r="Q253" s="12"/>
    </row>
    <row r="254" spans="4:17" x14ac:dyDescent="0.35">
      <c r="D254" s="8"/>
      <c r="E254" s="8"/>
      <c r="F254" s="8"/>
      <c r="G254" s="8"/>
      <c r="H254" s="8"/>
      <c r="I254" s="12"/>
      <c r="J254" s="12"/>
      <c r="K254" s="12"/>
      <c r="L254" s="33"/>
      <c r="M254" s="12"/>
      <c r="N254" s="12"/>
      <c r="O254" s="12"/>
      <c r="P254" s="12"/>
      <c r="Q254" s="12"/>
    </row>
    <row r="255" spans="4:17" x14ac:dyDescent="0.35">
      <c r="D255" s="8"/>
      <c r="E255" s="8"/>
      <c r="F255" s="8"/>
      <c r="G255" s="8"/>
      <c r="H255" s="8"/>
      <c r="I255" s="12"/>
      <c r="J255" s="12"/>
      <c r="K255" s="12"/>
      <c r="L255" s="33"/>
      <c r="M255" s="12"/>
      <c r="N255" s="12"/>
      <c r="O255" s="12"/>
      <c r="P255" s="12"/>
      <c r="Q255" s="12"/>
    </row>
    <row r="256" spans="4:17" x14ac:dyDescent="0.35">
      <c r="D256" s="8"/>
      <c r="E256" s="8"/>
      <c r="F256" s="8"/>
      <c r="G256" s="8"/>
      <c r="H256" s="8"/>
      <c r="I256" s="12"/>
      <c r="J256" s="12"/>
      <c r="K256" s="12"/>
      <c r="L256" s="33"/>
      <c r="M256" s="12"/>
      <c r="N256" s="12"/>
      <c r="O256" s="12"/>
      <c r="P256" s="12"/>
      <c r="Q256" s="12"/>
    </row>
    <row r="257" spans="4:17" x14ac:dyDescent="0.35">
      <c r="D257" s="8"/>
      <c r="E257" s="8"/>
      <c r="F257" s="8"/>
      <c r="G257" s="8"/>
      <c r="H257" s="8"/>
      <c r="I257" s="12"/>
      <c r="J257" s="12"/>
      <c r="K257" s="12"/>
      <c r="L257" s="33"/>
      <c r="M257" s="12"/>
      <c r="N257" s="12"/>
      <c r="O257" s="12"/>
      <c r="P257" s="12"/>
      <c r="Q257" s="12"/>
    </row>
    <row r="258" spans="4:17" x14ac:dyDescent="0.35">
      <c r="D258" s="8"/>
      <c r="E258" s="8"/>
      <c r="F258" s="8"/>
      <c r="G258" s="8"/>
      <c r="H258" s="8"/>
      <c r="I258" s="12"/>
      <c r="J258" s="12"/>
      <c r="K258" s="12"/>
      <c r="L258" s="33"/>
      <c r="M258" s="12"/>
      <c r="N258" s="12"/>
      <c r="O258" s="12"/>
      <c r="P258" s="12"/>
      <c r="Q258" s="12"/>
    </row>
    <row r="259" spans="4:17" x14ac:dyDescent="0.35">
      <c r="D259" s="8"/>
      <c r="E259" s="8"/>
      <c r="F259" s="8"/>
      <c r="G259" s="8"/>
      <c r="H259" s="8"/>
      <c r="I259" s="12"/>
      <c r="J259" s="12"/>
      <c r="K259" s="12"/>
      <c r="L259" s="33"/>
      <c r="M259" s="12"/>
      <c r="N259" s="12"/>
      <c r="O259" s="12"/>
      <c r="P259" s="12"/>
      <c r="Q259" s="12"/>
    </row>
    <row r="260" spans="4:17" x14ac:dyDescent="0.35">
      <c r="D260" s="8"/>
      <c r="E260" s="8"/>
      <c r="F260" s="8"/>
      <c r="G260" s="8"/>
      <c r="H260" s="8"/>
      <c r="I260" s="12"/>
      <c r="J260" s="12"/>
      <c r="K260" s="12"/>
      <c r="L260" s="33"/>
      <c r="M260" s="12"/>
      <c r="N260" s="12"/>
      <c r="O260" s="12"/>
      <c r="P260" s="12"/>
      <c r="Q260" s="12"/>
    </row>
    <row r="261" spans="4:17" x14ac:dyDescent="0.35">
      <c r="D261" s="8"/>
      <c r="E261" s="8"/>
      <c r="F261" s="8"/>
      <c r="G261" s="8"/>
      <c r="H261" s="8"/>
      <c r="I261" s="12"/>
      <c r="J261" s="12"/>
      <c r="K261" s="12"/>
      <c r="L261" s="33"/>
      <c r="M261" s="12"/>
      <c r="N261" s="12"/>
      <c r="O261" s="12"/>
      <c r="P261" s="12"/>
      <c r="Q261" s="12"/>
    </row>
    <row r="262" spans="4:17" x14ac:dyDescent="0.35">
      <c r="D262" s="8"/>
      <c r="E262" s="8"/>
      <c r="F262" s="8"/>
      <c r="G262" s="8"/>
      <c r="H262" s="8"/>
      <c r="I262" s="12"/>
      <c r="J262" s="12"/>
      <c r="K262" s="12"/>
      <c r="L262" s="33"/>
      <c r="M262" s="12"/>
      <c r="N262" s="12"/>
      <c r="O262" s="12"/>
      <c r="P262" s="12"/>
      <c r="Q262" s="12"/>
    </row>
    <row r="263" spans="4:17" x14ac:dyDescent="0.35">
      <c r="D263" s="8"/>
      <c r="E263" s="8"/>
      <c r="F263" s="8"/>
      <c r="G263" s="8"/>
      <c r="H263" s="8"/>
      <c r="I263" s="12"/>
      <c r="J263" s="12"/>
      <c r="K263" s="12"/>
      <c r="L263" s="33"/>
      <c r="M263" s="12"/>
      <c r="N263" s="12"/>
      <c r="O263" s="12"/>
      <c r="P263" s="12"/>
      <c r="Q263" s="12"/>
    </row>
    <row r="264" spans="4:17" x14ac:dyDescent="0.35">
      <c r="D264" s="8"/>
      <c r="E264" s="8"/>
      <c r="F264" s="8"/>
      <c r="G264" s="8"/>
      <c r="H264" s="8"/>
      <c r="I264" s="12"/>
      <c r="J264" s="12"/>
      <c r="K264" s="12"/>
      <c r="L264" s="33"/>
      <c r="M264" s="12"/>
      <c r="N264" s="12"/>
      <c r="O264" s="12"/>
      <c r="P264" s="12"/>
      <c r="Q264" s="12"/>
    </row>
    <row r="265" spans="4:17" x14ac:dyDescent="0.35">
      <c r="D265" s="8"/>
      <c r="E265" s="8"/>
      <c r="F265" s="8"/>
      <c r="G265" s="8"/>
      <c r="H265" s="8"/>
      <c r="I265" s="12"/>
      <c r="J265" s="12"/>
      <c r="K265" s="12"/>
      <c r="L265" s="33"/>
      <c r="M265" s="12"/>
      <c r="N265" s="12"/>
      <c r="O265" s="12"/>
      <c r="P265" s="12"/>
      <c r="Q265" s="12"/>
    </row>
    <row r="266" spans="4:17" x14ac:dyDescent="0.35">
      <c r="D266" s="8"/>
      <c r="E266" s="8"/>
      <c r="F266" s="8"/>
      <c r="G266" s="8"/>
      <c r="H266" s="8"/>
      <c r="I266" s="12"/>
      <c r="J266" s="12"/>
      <c r="K266" s="12"/>
      <c r="L266" s="33"/>
      <c r="M266" s="12"/>
      <c r="N266" s="12"/>
      <c r="O266" s="12"/>
      <c r="P266" s="12"/>
      <c r="Q266" s="12"/>
    </row>
    <row r="267" spans="4:17" x14ac:dyDescent="0.35">
      <c r="D267" s="8"/>
      <c r="E267" s="8"/>
      <c r="F267" s="8"/>
      <c r="G267" s="8"/>
      <c r="H267" s="8"/>
      <c r="I267" s="12"/>
      <c r="J267" s="12"/>
      <c r="K267" s="12"/>
      <c r="L267" s="33"/>
      <c r="M267" s="12"/>
      <c r="N267" s="12"/>
      <c r="O267" s="12"/>
      <c r="P267" s="12"/>
      <c r="Q267" s="12"/>
    </row>
    <row r="268" spans="4:17" x14ac:dyDescent="0.35">
      <c r="D268" s="8"/>
      <c r="E268" s="8"/>
      <c r="F268" s="8"/>
      <c r="G268" s="8"/>
      <c r="H268" s="8"/>
      <c r="I268" s="12"/>
      <c r="J268" s="12"/>
      <c r="K268" s="12"/>
      <c r="L268" s="33"/>
      <c r="M268" s="12"/>
      <c r="N268" s="12"/>
      <c r="O268" s="12"/>
      <c r="P268" s="12"/>
      <c r="Q268" s="12"/>
    </row>
    <row r="269" spans="4:17" x14ac:dyDescent="0.35">
      <c r="D269" s="8"/>
      <c r="E269" s="8"/>
      <c r="F269" s="8"/>
      <c r="G269" s="8"/>
      <c r="H269" s="8"/>
      <c r="I269" s="12"/>
      <c r="J269" s="12"/>
      <c r="K269" s="12"/>
      <c r="L269" s="33"/>
      <c r="M269" s="12"/>
      <c r="N269" s="12"/>
      <c r="O269" s="12"/>
      <c r="P269" s="12"/>
      <c r="Q269" s="12"/>
    </row>
    <row r="270" spans="4:17" x14ac:dyDescent="0.35">
      <c r="D270" s="8"/>
      <c r="E270" s="8"/>
      <c r="F270" s="8"/>
      <c r="G270" s="8"/>
      <c r="H270" s="8"/>
      <c r="I270" s="12"/>
      <c r="J270" s="12"/>
      <c r="K270" s="12"/>
      <c r="L270" s="33"/>
      <c r="M270" s="12"/>
      <c r="N270" s="12"/>
      <c r="O270" s="12"/>
      <c r="P270" s="12"/>
      <c r="Q270" s="12"/>
    </row>
    <row r="271" spans="4:17" x14ac:dyDescent="0.35">
      <c r="D271" s="8"/>
      <c r="E271" s="8"/>
      <c r="F271" s="8"/>
      <c r="G271" s="8"/>
      <c r="H271" s="8"/>
      <c r="I271" s="12"/>
      <c r="J271" s="12"/>
      <c r="K271" s="12"/>
      <c r="L271" s="33"/>
      <c r="M271" s="12"/>
      <c r="N271" s="12"/>
      <c r="O271" s="12"/>
      <c r="P271" s="12"/>
      <c r="Q271" s="12"/>
    </row>
    <row r="272" spans="4:17" x14ac:dyDescent="0.35">
      <c r="D272" s="8"/>
      <c r="E272" s="8"/>
      <c r="F272" s="8"/>
      <c r="G272" s="8"/>
      <c r="H272" s="8"/>
      <c r="I272" s="12"/>
      <c r="J272" s="12"/>
      <c r="K272" s="12"/>
      <c r="L272" s="33"/>
      <c r="M272" s="12"/>
      <c r="N272" s="12"/>
      <c r="O272" s="12"/>
      <c r="P272" s="12"/>
      <c r="Q272" s="12"/>
    </row>
    <row r="273" spans="4:17" x14ac:dyDescent="0.35">
      <c r="D273" s="8"/>
      <c r="E273" s="8"/>
      <c r="F273" s="8"/>
      <c r="G273" s="8"/>
      <c r="H273" s="8"/>
      <c r="I273" s="12"/>
      <c r="J273" s="12"/>
      <c r="K273" s="12"/>
      <c r="L273" s="33"/>
      <c r="M273" s="12"/>
      <c r="N273" s="12"/>
      <c r="O273" s="12"/>
      <c r="P273" s="12"/>
      <c r="Q273" s="12"/>
    </row>
    <row r="274" spans="4:17" x14ac:dyDescent="0.35">
      <c r="D274" s="8"/>
      <c r="E274" s="8"/>
      <c r="F274" s="8"/>
      <c r="G274" s="8"/>
      <c r="H274" s="8"/>
      <c r="I274" s="12"/>
      <c r="J274" s="12"/>
      <c r="K274" s="12"/>
      <c r="L274" s="33"/>
      <c r="M274" s="12"/>
      <c r="N274" s="12"/>
      <c r="O274" s="12"/>
      <c r="P274" s="12"/>
      <c r="Q274" s="12"/>
    </row>
    <row r="275" spans="4:17" x14ac:dyDescent="0.35">
      <c r="D275" s="8"/>
      <c r="E275" s="8"/>
      <c r="F275" s="8"/>
      <c r="G275" s="8"/>
      <c r="H275" s="8"/>
      <c r="I275" s="12"/>
      <c r="J275" s="12"/>
      <c r="K275" s="12"/>
      <c r="L275" s="33"/>
      <c r="M275" s="12"/>
      <c r="N275" s="12"/>
      <c r="O275" s="12"/>
      <c r="P275" s="12"/>
      <c r="Q275" s="12"/>
    </row>
    <row r="276" spans="4:17" x14ac:dyDescent="0.35">
      <c r="D276" s="8"/>
      <c r="E276" s="8"/>
      <c r="F276" s="8"/>
      <c r="G276" s="8"/>
      <c r="H276" s="8"/>
      <c r="I276" s="12"/>
      <c r="J276" s="12"/>
      <c r="K276" s="12"/>
      <c r="L276" s="33"/>
      <c r="M276" s="12"/>
      <c r="N276" s="12"/>
      <c r="O276" s="12"/>
      <c r="P276" s="12"/>
      <c r="Q276" s="12"/>
    </row>
    <row r="277" spans="4:17" x14ac:dyDescent="0.35">
      <c r="D277" s="8"/>
      <c r="E277" s="8"/>
      <c r="F277" s="8"/>
      <c r="G277" s="8"/>
      <c r="H277" s="8"/>
      <c r="I277" s="12"/>
      <c r="J277" s="12"/>
      <c r="K277" s="12"/>
      <c r="L277" s="33"/>
      <c r="M277" s="12"/>
      <c r="N277" s="12"/>
      <c r="O277" s="12"/>
      <c r="P277" s="12"/>
      <c r="Q277" s="12"/>
    </row>
    <row r="278" spans="4:17" x14ac:dyDescent="0.35">
      <c r="D278" s="8"/>
      <c r="E278" s="8"/>
      <c r="F278" s="8"/>
      <c r="G278" s="8"/>
      <c r="H278" s="8"/>
      <c r="I278" s="12"/>
      <c r="J278" s="12"/>
      <c r="K278" s="12"/>
      <c r="L278" s="33"/>
      <c r="M278" s="12"/>
      <c r="N278" s="12"/>
      <c r="O278" s="12"/>
      <c r="P278" s="12"/>
      <c r="Q278" s="12"/>
    </row>
    <row r="279" spans="4:17" x14ac:dyDescent="0.35">
      <c r="D279" s="8"/>
      <c r="E279" s="8"/>
      <c r="F279" s="8"/>
      <c r="G279" s="8"/>
      <c r="H279" s="8"/>
      <c r="I279" s="12"/>
      <c r="J279" s="12"/>
      <c r="K279" s="12"/>
      <c r="L279" s="33"/>
      <c r="M279" s="12"/>
      <c r="N279" s="12"/>
      <c r="O279" s="12"/>
      <c r="P279" s="12"/>
      <c r="Q279" s="12"/>
    </row>
    <row r="280" spans="4:17" x14ac:dyDescent="0.35">
      <c r="D280" s="8"/>
      <c r="E280" s="8"/>
      <c r="F280" s="8"/>
      <c r="G280" s="8"/>
      <c r="H280" s="8"/>
      <c r="I280" s="12"/>
      <c r="J280" s="12"/>
      <c r="K280" s="12"/>
      <c r="L280" s="33"/>
      <c r="M280" s="12"/>
      <c r="N280" s="12"/>
      <c r="O280" s="12"/>
      <c r="P280" s="12"/>
      <c r="Q280" s="12"/>
    </row>
    <row r="281" spans="4:17" x14ac:dyDescent="0.35">
      <c r="D281" s="8"/>
      <c r="E281" s="8"/>
      <c r="F281" s="8"/>
      <c r="G281" s="8"/>
      <c r="H281" s="8"/>
      <c r="I281" s="12"/>
      <c r="J281" s="12"/>
      <c r="K281" s="12"/>
      <c r="L281" s="33"/>
      <c r="M281" s="12"/>
      <c r="N281" s="12"/>
      <c r="O281" s="12"/>
      <c r="P281" s="12"/>
      <c r="Q281" s="12"/>
    </row>
    <row r="282" spans="4:17" x14ac:dyDescent="0.35">
      <c r="D282" s="8"/>
      <c r="E282" s="8"/>
      <c r="F282" s="8"/>
      <c r="G282" s="8"/>
      <c r="H282" s="8"/>
      <c r="I282" s="12"/>
      <c r="J282" s="12"/>
      <c r="K282" s="12"/>
      <c r="L282" s="33"/>
      <c r="M282" s="12"/>
      <c r="N282" s="12"/>
      <c r="O282" s="12"/>
      <c r="P282" s="12"/>
      <c r="Q282" s="12"/>
    </row>
    <row r="283" spans="4:17" x14ac:dyDescent="0.35">
      <c r="D283" s="8"/>
      <c r="E283" s="8"/>
      <c r="F283" s="8"/>
      <c r="G283" s="8"/>
      <c r="H283" s="8"/>
      <c r="I283" s="12"/>
      <c r="J283" s="12"/>
      <c r="K283" s="12"/>
      <c r="L283" s="33"/>
      <c r="M283" s="12"/>
      <c r="N283" s="12"/>
      <c r="O283" s="12"/>
      <c r="P283" s="12"/>
      <c r="Q283" s="12"/>
    </row>
    <row r="284" spans="4:17" x14ac:dyDescent="0.35">
      <c r="D284" s="8"/>
      <c r="E284" s="8"/>
      <c r="F284" s="8"/>
      <c r="G284" s="8"/>
      <c r="H284" s="8"/>
      <c r="I284" s="12"/>
      <c r="J284" s="12"/>
      <c r="K284" s="12"/>
      <c r="L284" s="33"/>
      <c r="M284" s="12"/>
      <c r="N284" s="12"/>
      <c r="O284" s="12"/>
      <c r="P284" s="12"/>
      <c r="Q284" s="12"/>
    </row>
    <row r="285" spans="4:17" x14ac:dyDescent="0.35">
      <c r="D285" s="8"/>
      <c r="E285" s="8"/>
      <c r="F285" s="8"/>
      <c r="G285" s="8"/>
      <c r="H285" s="8"/>
      <c r="I285" s="12"/>
      <c r="J285" s="12"/>
      <c r="K285" s="12"/>
      <c r="L285" s="33"/>
      <c r="M285" s="12"/>
      <c r="N285" s="12"/>
      <c r="O285" s="12"/>
      <c r="P285" s="12"/>
      <c r="Q285" s="12"/>
    </row>
    <row r="286" spans="4:17" x14ac:dyDescent="0.35">
      <c r="D286" s="8"/>
      <c r="E286" s="8"/>
      <c r="F286" s="8"/>
      <c r="G286" s="8"/>
      <c r="H286" s="8"/>
      <c r="I286" s="12"/>
      <c r="J286" s="12"/>
      <c r="K286" s="12"/>
      <c r="L286" s="33"/>
      <c r="M286" s="12"/>
      <c r="N286" s="12"/>
      <c r="O286" s="12"/>
      <c r="P286" s="12"/>
      <c r="Q286" s="12"/>
    </row>
    <row r="287" spans="4:17" x14ac:dyDescent="0.35">
      <c r="D287" s="8"/>
      <c r="E287" s="8"/>
      <c r="F287" s="8"/>
      <c r="G287" s="8"/>
      <c r="H287" s="8"/>
      <c r="I287" s="12"/>
      <c r="J287" s="12"/>
      <c r="K287" s="12"/>
      <c r="L287" s="33"/>
      <c r="M287" s="12"/>
      <c r="N287" s="12"/>
      <c r="O287" s="12"/>
      <c r="P287" s="12"/>
      <c r="Q287" s="12"/>
    </row>
    <row r="288" spans="4:17" x14ac:dyDescent="0.35">
      <c r="D288" s="8"/>
      <c r="E288" s="8"/>
      <c r="F288" s="8"/>
      <c r="G288" s="8"/>
      <c r="H288" s="8"/>
      <c r="I288" s="12"/>
      <c r="J288" s="12"/>
      <c r="K288" s="12"/>
      <c r="L288" s="33"/>
      <c r="M288" s="12"/>
      <c r="N288" s="12"/>
      <c r="O288" s="12"/>
      <c r="P288" s="12"/>
      <c r="Q288" s="12"/>
    </row>
    <row r="289" spans="4:17" x14ac:dyDescent="0.35">
      <c r="D289" s="8"/>
      <c r="E289" s="8"/>
      <c r="F289" s="8"/>
      <c r="G289" s="8"/>
      <c r="H289" s="8"/>
      <c r="I289" s="12"/>
      <c r="J289" s="12"/>
      <c r="K289" s="12"/>
      <c r="L289" s="33"/>
      <c r="M289" s="12"/>
      <c r="N289" s="12"/>
      <c r="O289" s="12"/>
      <c r="P289" s="12"/>
      <c r="Q289" s="12"/>
    </row>
    <row r="290" spans="4:17" x14ac:dyDescent="0.35">
      <c r="D290" s="8"/>
      <c r="E290" s="8"/>
      <c r="F290" s="8"/>
      <c r="G290" s="8"/>
      <c r="H290" s="8"/>
      <c r="I290" s="12"/>
      <c r="J290" s="12"/>
      <c r="K290" s="12"/>
      <c r="L290" s="33"/>
      <c r="M290" s="12"/>
      <c r="N290" s="12"/>
      <c r="O290" s="12"/>
      <c r="P290" s="12"/>
      <c r="Q290" s="12"/>
    </row>
    <row r="291" spans="4:17" x14ac:dyDescent="0.35">
      <c r="D291" s="8"/>
      <c r="E291" s="8"/>
      <c r="F291" s="8"/>
      <c r="G291" s="8"/>
      <c r="H291" s="8"/>
      <c r="I291" s="12"/>
      <c r="J291" s="12"/>
      <c r="K291" s="12"/>
      <c r="L291" s="33"/>
      <c r="M291" s="12"/>
      <c r="N291" s="12"/>
      <c r="O291" s="12"/>
      <c r="P291" s="12"/>
      <c r="Q291" s="12"/>
    </row>
    <row r="292" spans="4:17" x14ac:dyDescent="0.35">
      <c r="D292" s="8"/>
      <c r="E292" s="8"/>
      <c r="F292" s="8"/>
      <c r="G292" s="8"/>
      <c r="H292" s="8"/>
      <c r="I292" s="12"/>
      <c r="J292" s="12"/>
      <c r="K292" s="12"/>
      <c r="L292" s="33"/>
      <c r="M292" s="12"/>
      <c r="N292" s="12"/>
      <c r="O292" s="12"/>
      <c r="P292" s="12"/>
      <c r="Q292" s="12"/>
    </row>
    <row r="293" spans="4:17" x14ac:dyDescent="0.35">
      <c r="D293" s="8"/>
      <c r="E293" s="8"/>
      <c r="F293" s="8"/>
      <c r="G293" s="8"/>
      <c r="H293" s="8"/>
      <c r="I293" s="12"/>
      <c r="J293" s="12"/>
      <c r="K293" s="12"/>
      <c r="L293" s="33"/>
      <c r="M293" s="12"/>
      <c r="N293" s="12"/>
      <c r="O293" s="12"/>
      <c r="P293" s="12"/>
      <c r="Q293" s="12"/>
    </row>
    <row r="294" spans="4:17" x14ac:dyDescent="0.35">
      <c r="D294" s="8"/>
      <c r="E294" s="8"/>
      <c r="F294" s="8"/>
      <c r="G294" s="8"/>
      <c r="H294" s="8"/>
      <c r="I294" s="12"/>
      <c r="J294" s="12"/>
      <c r="K294" s="12"/>
      <c r="L294" s="33"/>
      <c r="M294" s="12"/>
      <c r="N294" s="12"/>
      <c r="O294" s="12"/>
      <c r="P294" s="12"/>
      <c r="Q294" s="12"/>
    </row>
    <row r="295" spans="4:17" x14ac:dyDescent="0.35">
      <c r="D295" s="8"/>
      <c r="E295" s="8"/>
      <c r="F295" s="8"/>
      <c r="G295" s="8"/>
      <c r="H295" s="8"/>
      <c r="I295" s="12"/>
      <c r="J295" s="12"/>
      <c r="K295" s="12"/>
      <c r="L295" s="33"/>
      <c r="M295" s="12"/>
      <c r="N295" s="12"/>
      <c r="O295" s="12"/>
      <c r="P295" s="12"/>
      <c r="Q295" s="12"/>
    </row>
    <row r="296" spans="4:17" x14ac:dyDescent="0.35">
      <c r="D296" s="8"/>
      <c r="E296" s="8"/>
      <c r="F296" s="8"/>
      <c r="G296" s="8"/>
      <c r="H296" s="8"/>
      <c r="I296" s="12"/>
      <c r="J296" s="12"/>
      <c r="K296" s="12"/>
      <c r="L296" s="33"/>
      <c r="M296" s="12"/>
      <c r="N296" s="12"/>
      <c r="O296" s="12"/>
      <c r="P296" s="12"/>
      <c r="Q296" s="12"/>
    </row>
    <row r="297" spans="4:17" x14ac:dyDescent="0.35">
      <c r="D297" s="8"/>
      <c r="E297" s="8"/>
      <c r="F297" s="8"/>
      <c r="G297" s="8"/>
      <c r="H297" s="8"/>
      <c r="I297" s="12"/>
      <c r="J297" s="12"/>
      <c r="K297" s="12"/>
      <c r="L297" s="33"/>
      <c r="M297" s="12"/>
      <c r="N297" s="12"/>
      <c r="O297" s="12"/>
      <c r="P297" s="12"/>
      <c r="Q297" s="12"/>
    </row>
    <row r="298" spans="4:17" x14ac:dyDescent="0.35">
      <c r="D298" s="8"/>
      <c r="E298" s="8"/>
      <c r="F298" s="8"/>
      <c r="G298" s="8"/>
      <c r="H298" s="8"/>
      <c r="I298" s="12"/>
      <c r="J298" s="12"/>
      <c r="K298" s="12"/>
      <c r="L298" s="33"/>
      <c r="M298" s="12"/>
      <c r="N298" s="12"/>
      <c r="O298" s="12"/>
      <c r="P298" s="12"/>
      <c r="Q298" s="12"/>
    </row>
    <row r="299" spans="4:17" x14ac:dyDescent="0.35">
      <c r="D299" s="8"/>
      <c r="E299" s="8"/>
      <c r="F299" s="8"/>
      <c r="G299" s="8"/>
      <c r="H299" s="8"/>
      <c r="I299" s="12"/>
      <c r="J299" s="12"/>
      <c r="K299" s="12"/>
      <c r="L299" s="33"/>
      <c r="M299" s="12"/>
      <c r="N299" s="12"/>
      <c r="O299" s="12"/>
      <c r="P299" s="12"/>
      <c r="Q299" s="12"/>
    </row>
    <row r="300" spans="4:17" x14ac:dyDescent="0.35">
      <c r="D300" s="8"/>
      <c r="E300" s="8"/>
      <c r="F300" s="8"/>
      <c r="G300" s="8"/>
      <c r="H300" s="8"/>
      <c r="I300" s="12"/>
      <c r="J300" s="12"/>
      <c r="K300" s="12"/>
      <c r="L300" s="33"/>
      <c r="M300" s="12"/>
      <c r="N300" s="12"/>
      <c r="O300" s="12"/>
      <c r="P300" s="12"/>
      <c r="Q300" s="12"/>
    </row>
    <row r="301" spans="4:17" x14ac:dyDescent="0.35">
      <c r="D301" s="8"/>
      <c r="E301" s="8"/>
      <c r="F301" s="8"/>
      <c r="G301" s="8"/>
      <c r="H301" s="8"/>
      <c r="I301" s="12"/>
      <c r="J301" s="12"/>
      <c r="K301" s="12"/>
      <c r="L301" s="33"/>
      <c r="M301" s="12"/>
      <c r="N301" s="12"/>
      <c r="O301" s="12"/>
      <c r="P301" s="12"/>
      <c r="Q301" s="12"/>
    </row>
    <row r="302" spans="4:17" x14ac:dyDescent="0.35">
      <c r="D302" s="8"/>
      <c r="E302" s="8"/>
      <c r="F302" s="8"/>
      <c r="G302" s="8"/>
      <c r="H302" s="8"/>
      <c r="I302" s="12"/>
      <c r="J302" s="12"/>
      <c r="K302" s="12"/>
      <c r="L302" s="33"/>
      <c r="M302" s="12"/>
      <c r="N302" s="12"/>
      <c r="O302" s="12"/>
      <c r="P302" s="12"/>
      <c r="Q302" s="12"/>
    </row>
    <row r="303" spans="4:17" x14ac:dyDescent="0.35">
      <c r="D303" s="8"/>
      <c r="E303" s="8"/>
      <c r="F303" s="8"/>
      <c r="G303" s="8"/>
      <c r="H303" s="8"/>
      <c r="I303" s="12"/>
      <c r="J303" s="12"/>
      <c r="K303" s="12"/>
      <c r="L303" s="33"/>
      <c r="M303" s="12"/>
      <c r="N303" s="12"/>
      <c r="O303" s="12"/>
      <c r="P303" s="12"/>
      <c r="Q303" s="12"/>
    </row>
    <row r="304" spans="4:17" x14ac:dyDescent="0.35">
      <c r="D304" s="8"/>
      <c r="E304" s="8"/>
      <c r="F304" s="8"/>
      <c r="G304" s="8"/>
      <c r="H304" s="8"/>
      <c r="I304" s="12"/>
      <c r="J304" s="12"/>
      <c r="K304" s="12"/>
      <c r="L304" s="33"/>
      <c r="M304" s="12"/>
      <c r="N304" s="12"/>
      <c r="O304" s="12"/>
      <c r="P304" s="12"/>
      <c r="Q304" s="12"/>
    </row>
    <row r="305" spans="4:17" x14ac:dyDescent="0.35">
      <c r="D305" s="8"/>
      <c r="E305" s="8"/>
      <c r="F305" s="8"/>
      <c r="G305" s="8"/>
      <c r="H305" s="8"/>
      <c r="I305" s="12"/>
      <c r="J305" s="12"/>
      <c r="K305" s="12"/>
      <c r="L305" s="33"/>
      <c r="M305" s="12"/>
      <c r="N305" s="12"/>
      <c r="O305" s="12"/>
      <c r="P305" s="12"/>
      <c r="Q305" s="12"/>
    </row>
    <row r="306" spans="4:17" x14ac:dyDescent="0.35">
      <c r="D306" s="8"/>
      <c r="E306" s="8"/>
      <c r="F306" s="8"/>
      <c r="G306" s="8"/>
      <c r="H306" s="8"/>
      <c r="I306" s="12"/>
      <c r="J306" s="12"/>
      <c r="K306" s="12"/>
      <c r="L306" s="33"/>
      <c r="M306" s="12"/>
      <c r="N306" s="12"/>
      <c r="O306" s="12"/>
      <c r="P306" s="12"/>
      <c r="Q306" s="12"/>
    </row>
    <row r="307" spans="4:17" x14ac:dyDescent="0.35">
      <c r="D307" s="8"/>
      <c r="E307" s="8"/>
      <c r="F307" s="8"/>
      <c r="G307" s="8"/>
      <c r="H307" s="8"/>
      <c r="I307" s="12"/>
      <c r="J307" s="12"/>
      <c r="K307" s="12"/>
      <c r="L307" s="33"/>
      <c r="M307" s="12"/>
      <c r="N307" s="12"/>
      <c r="O307" s="12"/>
      <c r="P307" s="12"/>
      <c r="Q307" s="12"/>
    </row>
    <row r="308" spans="4:17" x14ac:dyDescent="0.35">
      <c r="D308" s="8"/>
      <c r="E308" s="8"/>
      <c r="F308" s="8"/>
      <c r="G308" s="8"/>
      <c r="H308" s="8"/>
      <c r="I308" s="12"/>
      <c r="J308" s="12"/>
      <c r="K308" s="12"/>
      <c r="L308" s="33"/>
      <c r="M308" s="12"/>
      <c r="N308" s="12"/>
      <c r="O308" s="12"/>
      <c r="P308" s="12"/>
      <c r="Q308" s="12"/>
    </row>
    <row r="309" spans="4:17" x14ac:dyDescent="0.35">
      <c r="D309" s="8"/>
      <c r="E309" s="8"/>
      <c r="F309" s="8"/>
      <c r="G309" s="8"/>
      <c r="H309" s="8"/>
      <c r="I309" s="12"/>
      <c r="J309" s="12"/>
      <c r="K309" s="12"/>
      <c r="L309" s="33"/>
      <c r="M309" s="12"/>
      <c r="N309" s="12"/>
      <c r="O309" s="12"/>
      <c r="P309" s="12"/>
      <c r="Q309" s="12"/>
    </row>
    <row r="310" spans="4:17" x14ac:dyDescent="0.35">
      <c r="D310" s="8"/>
      <c r="E310" s="8"/>
      <c r="F310" s="8"/>
      <c r="G310" s="8"/>
      <c r="H310" s="8"/>
      <c r="I310" s="12"/>
      <c r="J310" s="12"/>
      <c r="K310" s="12"/>
      <c r="L310" s="33"/>
      <c r="M310" s="12"/>
      <c r="N310" s="12"/>
      <c r="O310" s="12"/>
      <c r="P310" s="12"/>
      <c r="Q310" s="12"/>
    </row>
    <row r="311" spans="4:17" x14ac:dyDescent="0.35">
      <c r="D311" s="8"/>
      <c r="E311" s="8"/>
      <c r="F311" s="8"/>
      <c r="G311" s="8"/>
      <c r="H311" s="8"/>
      <c r="I311" s="12"/>
      <c r="J311" s="12"/>
      <c r="K311" s="12"/>
      <c r="L311" s="33"/>
      <c r="M311" s="12"/>
      <c r="N311" s="12"/>
      <c r="O311" s="12"/>
      <c r="P311" s="12"/>
      <c r="Q311" s="12"/>
    </row>
    <row r="312" spans="4:17" x14ac:dyDescent="0.35">
      <c r="D312" s="8"/>
      <c r="E312" s="8"/>
      <c r="F312" s="8"/>
      <c r="G312" s="8"/>
      <c r="H312" s="8"/>
      <c r="I312" s="12"/>
      <c r="J312" s="12"/>
      <c r="K312" s="12"/>
      <c r="L312" s="33"/>
      <c r="M312" s="12"/>
      <c r="N312" s="12"/>
      <c r="O312" s="12"/>
      <c r="P312" s="12"/>
      <c r="Q312" s="12"/>
    </row>
    <row r="313" spans="4:17" x14ac:dyDescent="0.35">
      <c r="D313" s="8"/>
      <c r="E313" s="8"/>
      <c r="F313" s="8"/>
      <c r="G313" s="8"/>
      <c r="H313" s="8"/>
      <c r="I313" s="12"/>
      <c r="J313" s="12"/>
      <c r="K313" s="12"/>
      <c r="L313" s="33"/>
      <c r="M313" s="12"/>
      <c r="N313" s="12"/>
      <c r="O313" s="12"/>
      <c r="P313" s="12"/>
      <c r="Q313" s="12"/>
    </row>
    <row r="314" spans="4:17" x14ac:dyDescent="0.35">
      <c r="D314" s="8"/>
      <c r="E314" s="8"/>
      <c r="F314" s="8"/>
      <c r="G314" s="8"/>
      <c r="H314" s="8"/>
      <c r="I314" s="12"/>
      <c r="J314" s="12"/>
      <c r="K314" s="12"/>
      <c r="L314" s="33"/>
      <c r="M314" s="12"/>
      <c r="N314" s="12"/>
      <c r="O314" s="12"/>
      <c r="P314" s="12"/>
      <c r="Q314" s="12"/>
    </row>
    <row r="315" spans="4:17" x14ac:dyDescent="0.35">
      <c r="D315" s="8"/>
      <c r="E315" s="8"/>
      <c r="F315" s="8"/>
      <c r="G315" s="8"/>
      <c r="H315" s="8"/>
      <c r="I315" s="12"/>
      <c r="J315" s="12"/>
      <c r="K315" s="12"/>
      <c r="L315" s="33"/>
      <c r="M315" s="12"/>
      <c r="N315" s="12"/>
      <c r="O315" s="12"/>
      <c r="P315" s="12"/>
      <c r="Q315" s="12"/>
    </row>
    <row r="316" spans="4:17" x14ac:dyDescent="0.35">
      <c r="D316" s="8"/>
      <c r="E316" s="8"/>
      <c r="F316" s="8"/>
      <c r="G316" s="8"/>
      <c r="H316" s="8"/>
      <c r="I316" s="12"/>
      <c r="J316" s="12"/>
      <c r="K316" s="12"/>
      <c r="L316" s="33"/>
      <c r="M316" s="12"/>
      <c r="N316" s="12"/>
      <c r="O316" s="12"/>
      <c r="P316" s="12"/>
      <c r="Q316" s="12"/>
    </row>
    <row r="317" spans="4:17" x14ac:dyDescent="0.35">
      <c r="D317" s="8"/>
      <c r="E317" s="8"/>
      <c r="F317" s="8"/>
      <c r="G317" s="8"/>
      <c r="H317" s="8"/>
      <c r="I317" s="12"/>
      <c r="J317" s="12"/>
      <c r="K317" s="12"/>
      <c r="L317" s="33"/>
      <c r="M317" s="12"/>
      <c r="N317" s="12"/>
      <c r="O317" s="12"/>
      <c r="P317" s="12"/>
      <c r="Q317" s="12"/>
    </row>
    <row r="318" spans="4:17" x14ac:dyDescent="0.35">
      <c r="D318" s="8"/>
      <c r="E318" s="8"/>
      <c r="F318" s="8"/>
      <c r="G318" s="8"/>
      <c r="H318" s="8"/>
      <c r="I318" s="12"/>
      <c r="J318" s="12"/>
      <c r="K318" s="12"/>
      <c r="L318" s="33"/>
      <c r="M318" s="12"/>
      <c r="N318" s="12"/>
      <c r="O318" s="12"/>
      <c r="P318" s="12"/>
      <c r="Q318" s="12"/>
    </row>
    <row r="319" spans="4:17" x14ac:dyDescent="0.35">
      <c r="D319" s="8"/>
      <c r="E319" s="8"/>
      <c r="F319" s="8"/>
      <c r="G319" s="8"/>
      <c r="H319" s="8"/>
      <c r="I319" s="12"/>
      <c r="J319" s="12"/>
      <c r="K319" s="12"/>
      <c r="L319" s="33"/>
      <c r="M319" s="12"/>
      <c r="N319" s="12"/>
      <c r="O319" s="12"/>
      <c r="P319" s="12"/>
      <c r="Q319" s="12"/>
    </row>
    <row r="320" spans="4:17" x14ac:dyDescent="0.35">
      <c r="D320" s="8"/>
      <c r="E320" s="8"/>
      <c r="F320" s="8"/>
      <c r="G320" s="8"/>
      <c r="H320" s="8"/>
      <c r="I320" s="12"/>
      <c r="J320" s="12"/>
      <c r="K320" s="12"/>
      <c r="L320" s="33"/>
      <c r="M320" s="12"/>
      <c r="N320" s="12"/>
      <c r="O320" s="12"/>
      <c r="P320" s="12"/>
      <c r="Q320" s="12"/>
    </row>
    <row r="321" spans="4:17" x14ac:dyDescent="0.35">
      <c r="D321" s="8"/>
      <c r="E321" s="8"/>
      <c r="F321" s="8"/>
      <c r="G321" s="8"/>
      <c r="H321" s="8"/>
      <c r="I321" s="12"/>
      <c r="J321" s="12"/>
      <c r="K321" s="12"/>
      <c r="L321" s="33"/>
      <c r="M321" s="12"/>
      <c r="N321" s="12"/>
      <c r="O321" s="12"/>
      <c r="P321" s="12"/>
      <c r="Q321" s="12"/>
    </row>
    <row r="322" spans="4:17" x14ac:dyDescent="0.35">
      <c r="D322" s="8"/>
      <c r="E322" s="8"/>
      <c r="F322" s="8"/>
      <c r="G322" s="8"/>
      <c r="H322" s="8"/>
      <c r="I322" s="12"/>
      <c r="J322" s="12"/>
      <c r="K322" s="12"/>
      <c r="L322" s="33"/>
      <c r="M322" s="12"/>
      <c r="N322" s="12"/>
      <c r="O322" s="12"/>
      <c r="P322" s="12"/>
      <c r="Q322" s="12"/>
    </row>
    <row r="323" spans="4:17" x14ac:dyDescent="0.35">
      <c r="D323" s="8"/>
      <c r="E323" s="8"/>
      <c r="F323" s="8"/>
      <c r="G323" s="8"/>
      <c r="H323" s="8"/>
      <c r="I323" s="12"/>
      <c r="J323" s="12"/>
      <c r="K323" s="12"/>
      <c r="L323" s="33"/>
      <c r="M323" s="12"/>
      <c r="N323" s="12"/>
      <c r="O323" s="12"/>
      <c r="P323" s="12"/>
      <c r="Q323" s="12"/>
    </row>
    <row r="324" spans="4:17" x14ac:dyDescent="0.35">
      <c r="D324" s="8"/>
      <c r="E324" s="8"/>
      <c r="F324" s="8"/>
      <c r="G324" s="8"/>
      <c r="H324" s="8"/>
      <c r="I324" s="12"/>
      <c r="J324" s="12"/>
      <c r="K324" s="12"/>
      <c r="L324" s="33"/>
      <c r="M324" s="12"/>
      <c r="N324" s="12"/>
      <c r="O324" s="12"/>
      <c r="P324" s="12"/>
      <c r="Q324" s="12"/>
    </row>
    <row r="325" spans="4:17" x14ac:dyDescent="0.35">
      <c r="D325" s="8"/>
      <c r="E325" s="8"/>
      <c r="F325" s="8"/>
      <c r="G325" s="8"/>
      <c r="H325" s="8"/>
      <c r="I325" s="12"/>
      <c r="J325" s="12"/>
      <c r="K325" s="12"/>
      <c r="L325" s="33"/>
      <c r="M325" s="12"/>
      <c r="N325" s="12"/>
      <c r="O325" s="12"/>
      <c r="P325" s="12"/>
      <c r="Q325" s="12"/>
    </row>
    <row r="326" spans="4:17" x14ac:dyDescent="0.35">
      <c r="D326" s="8"/>
      <c r="E326" s="8"/>
      <c r="F326" s="8"/>
      <c r="G326" s="8"/>
      <c r="H326" s="8"/>
      <c r="I326" s="12"/>
      <c r="J326" s="12"/>
      <c r="K326" s="12"/>
      <c r="L326" s="33"/>
      <c r="M326" s="12"/>
      <c r="N326" s="12"/>
      <c r="O326" s="12"/>
      <c r="P326" s="12"/>
      <c r="Q326" s="12"/>
    </row>
    <row r="327" spans="4:17" x14ac:dyDescent="0.35">
      <c r="D327" s="8"/>
      <c r="E327" s="8"/>
      <c r="F327" s="8"/>
      <c r="G327" s="8"/>
      <c r="H327" s="8"/>
      <c r="I327" s="12"/>
      <c r="J327" s="12"/>
      <c r="K327" s="12"/>
      <c r="L327" s="33"/>
      <c r="M327" s="12"/>
      <c r="N327" s="12"/>
      <c r="O327" s="12"/>
      <c r="P327" s="12"/>
      <c r="Q327" s="12"/>
    </row>
    <row r="328" spans="4:17" x14ac:dyDescent="0.35">
      <c r="D328" s="8"/>
      <c r="E328" s="8"/>
      <c r="F328" s="8"/>
      <c r="G328" s="8"/>
      <c r="H328" s="8"/>
      <c r="I328" s="12"/>
      <c r="J328" s="12"/>
      <c r="K328" s="12"/>
      <c r="L328" s="33"/>
      <c r="M328" s="12"/>
      <c r="N328" s="12"/>
      <c r="O328" s="12"/>
      <c r="P328" s="12"/>
      <c r="Q328" s="12"/>
    </row>
    <row r="329" spans="4:17" x14ac:dyDescent="0.35">
      <c r="D329" s="8"/>
      <c r="E329" s="8"/>
      <c r="F329" s="8"/>
      <c r="G329" s="8"/>
      <c r="H329" s="8"/>
      <c r="I329" s="12"/>
      <c r="J329" s="12"/>
      <c r="K329" s="12"/>
      <c r="L329" s="33"/>
      <c r="M329" s="12"/>
      <c r="N329" s="12"/>
      <c r="O329" s="12"/>
      <c r="P329" s="12"/>
      <c r="Q329" s="12"/>
    </row>
    <row r="330" spans="4:17" x14ac:dyDescent="0.35">
      <c r="D330" s="8"/>
      <c r="E330" s="8"/>
      <c r="F330" s="8"/>
      <c r="G330" s="8"/>
      <c r="H330" s="8"/>
      <c r="I330" s="12"/>
      <c r="J330" s="12"/>
      <c r="K330" s="12"/>
      <c r="L330" s="33"/>
      <c r="M330" s="12"/>
      <c r="N330" s="12"/>
      <c r="O330" s="12"/>
      <c r="P330" s="12"/>
      <c r="Q330" s="12"/>
    </row>
    <row r="331" spans="4:17" x14ac:dyDescent="0.35">
      <c r="D331" s="8"/>
      <c r="E331" s="8"/>
      <c r="F331" s="8"/>
      <c r="G331" s="8"/>
      <c r="H331" s="8"/>
      <c r="I331" s="12"/>
      <c r="J331" s="12"/>
      <c r="K331" s="12"/>
      <c r="L331" s="33"/>
      <c r="M331" s="12"/>
      <c r="N331" s="12"/>
      <c r="O331" s="12"/>
      <c r="P331" s="12"/>
      <c r="Q331" s="12"/>
    </row>
    <row r="332" spans="4:17" x14ac:dyDescent="0.35">
      <c r="D332" s="8"/>
      <c r="E332" s="8"/>
      <c r="F332" s="8"/>
      <c r="G332" s="8"/>
      <c r="H332" s="8"/>
      <c r="I332" s="12"/>
      <c r="J332" s="12"/>
      <c r="K332" s="12"/>
      <c r="L332" s="33"/>
      <c r="M332" s="12"/>
      <c r="N332" s="12"/>
      <c r="O332" s="12"/>
      <c r="P332" s="12"/>
      <c r="Q332" s="12"/>
    </row>
    <row r="333" spans="4:17" x14ac:dyDescent="0.35">
      <c r="D333" s="8"/>
      <c r="E333" s="8"/>
      <c r="F333" s="8"/>
      <c r="G333" s="8"/>
      <c r="H333" s="8"/>
      <c r="I333" s="12"/>
      <c r="J333" s="12"/>
      <c r="K333" s="12"/>
      <c r="L333" s="33"/>
      <c r="M333" s="12"/>
      <c r="N333" s="12"/>
      <c r="O333" s="12"/>
      <c r="P333" s="12"/>
      <c r="Q333" s="12"/>
    </row>
    <row r="334" spans="4:17" x14ac:dyDescent="0.35">
      <c r="D334" s="8"/>
      <c r="E334" s="8"/>
      <c r="F334" s="8"/>
      <c r="G334" s="8"/>
      <c r="H334" s="8"/>
      <c r="I334" s="12"/>
      <c r="J334" s="12"/>
      <c r="K334" s="12"/>
      <c r="L334" s="33"/>
      <c r="M334" s="12"/>
      <c r="N334" s="12"/>
      <c r="O334" s="12"/>
      <c r="P334" s="12"/>
      <c r="Q334" s="12"/>
    </row>
    <row r="335" spans="4:17" x14ac:dyDescent="0.35">
      <c r="D335" s="8"/>
      <c r="E335" s="8"/>
      <c r="F335" s="8"/>
      <c r="G335" s="8"/>
      <c r="H335" s="8"/>
      <c r="I335" s="12"/>
      <c r="J335" s="12"/>
      <c r="K335" s="12"/>
      <c r="L335" s="33"/>
      <c r="M335" s="12"/>
      <c r="N335" s="12"/>
      <c r="O335" s="12"/>
      <c r="P335" s="12"/>
      <c r="Q335" s="12"/>
    </row>
    <row r="336" spans="4:17" x14ac:dyDescent="0.35">
      <c r="D336" s="8"/>
      <c r="E336" s="8"/>
      <c r="F336" s="8"/>
      <c r="G336" s="8"/>
      <c r="H336" s="8"/>
      <c r="I336" s="12"/>
      <c r="J336" s="12"/>
      <c r="K336" s="12"/>
      <c r="L336" s="33"/>
      <c r="M336" s="12"/>
      <c r="N336" s="12"/>
      <c r="O336" s="12"/>
      <c r="P336" s="12"/>
      <c r="Q336" s="12"/>
    </row>
    <row r="337" spans="4:17" x14ac:dyDescent="0.35">
      <c r="D337" s="8"/>
      <c r="E337" s="8"/>
      <c r="F337" s="8"/>
      <c r="G337" s="8"/>
      <c r="H337" s="8"/>
      <c r="I337" s="12"/>
      <c r="J337" s="12"/>
      <c r="K337" s="12"/>
      <c r="L337" s="33"/>
      <c r="M337" s="12"/>
      <c r="N337" s="12"/>
      <c r="O337" s="12"/>
      <c r="P337" s="12"/>
      <c r="Q337" s="12"/>
    </row>
    <row r="338" spans="4:17" x14ac:dyDescent="0.35">
      <c r="D338" s="8"/>
      <c r="E338" s="8"/>
      <c r="F338" s="8"/>
      <c r="G338" s="8"/>
      <c r="H338" s="8"/>
      <c r="I338" s="12"/>
      <c r="J338" s="12"/>
      <c r="K338" s="12"/>
      <c r="L338" s="33"/>
      <c r="M338" s="12"/>
      <c r="N338" s="12"/>
      <c r="O338" s="12"/>
      <c r="P338" s="12"/>
      <c r="Q338" s="12"/>
    </row>
    <row r="339" spans="4:17" x14ac:dyDescent="0.35">
      <c r="D339" s="8"/>
      <c r="E339" s="8"/>
      <c r="F339" s="8"/>
      <c r="G339" s="8"/>
      <c r="H339" s="8"/>
      <c r="I339" s="12"/>
      <c r="J339" s="12"/>
      <c r="K339" s="12"/>
      <c r="L339" s="33"/>
      <c r="M339" s="12"/>
      <c r="N339" s="12"/>
      <c r="O339" s="12"/>
      <c r="P339" s="12"/>
      <c r="Q339" s="12"/>
    </row>
    <row r="340" spans="4:17" x14ac:dyDescent="0.35">
      <c r="D340" s="8"/>
      <c r="E340" s="8"/>
      <c r="F340" s="8"/>
      <c r="G340" s="8"/>
      <c r="H340" s="8"/>
      <c r="I340" s="12"/>
      <c r="J340" s="12"/>
      <c r="K340" s="12"/>
      <c r="L340" s="33"/>
      <c r="M340" s="12"/>
      <c r="N340" s="12"/>
      <c r="O340" s="12"/>
      <c r="P340" s="12"/>
      <c r="Q340" s="12"/>
    </row>
    <row r="341" spans="4:17" x14ac:dyDescent="0.35">
      <c r="D341" s="8"/>
      <c r="E341" s="8"/>
      <c r="F341" s="8"/>
      <c r="G341" s="8"/>
      <c r="H341" s="8"/>
      <c r="I341" s="12"/>
      <c r="J341" s="12"/>
      <c r="K341" s="12"/>
      <c r="L341" s="33"/>
      <c r="M341" s="12"/>
      <c r="N341" s="12"/>
      <c r="O341" s="12"/>
      <c r="P341" s="12"/>
      <c r="Q341" s="12"/>
    </row>
    <row r="342" spans="4:17" x14ac:dyDescent="0.35">
      <c r="D342" s="8"/>
      <c r="E342" s="8"/>
      <c r="F342" s="8"/>
      <c r="G342" s="8"/>
      <c r="H342" s="8"/>
      <c r="I342" s="12"/>
      <c r="J342" s="12"/>
      <c r="K342" s="12"/>
      <c r="L342" s="33"/>
      <c r="M342" s="12"/>
      <c r="N342" s="12"/>
      <c r="O342" s="12"/>
      <c r="P342" s="12"/>
      <c r="Q342" s="12"/>
    </row>
    <row r="343" spans="4:17" x14ac:dyDescent="0.35">
      <c r="D343" s="8"/>
      <c r="E343" s="8"/>
      <c r="F343" s="8"/>
      <c r="G343" s="8"/>
      <c r="H343" s="8"/>
      <c r="I343" s="12"/>
      <c r="J343" s="12"/>
      <c r="K343" s="12"/>
      <c r="L343" s="33"/>
      <c r="M343" s="12"/>
      <c r="N343" s="12"/>
      <c r="O343" s="12"/>
      <c r="P343" s="12"/>
      <c r="Q343" s="12"/>
    </row>
    <row r="344" spans="4:17" x14ac:dyDescent="0.35">
      <c r="D344" s="8"/>
      <c r="E344" s="8"/>
      <c r="F344" s="8"/>
      <c r="G344" s="8"/>
      <c r="H344" s="8"/>
      <c r="I344" s="12"/>
      <c r="J344" s="12"/>
      <c r="K344" s="12"/>
      <c r="L344" s="33"/>
      <c r="M344" s="12"/>
      <c r="N344" s="12"/>
      <c r="O344" s="12"/>
      <c r="P344" s="12"/>
      <c r="Q344" s="12"/>
    </row>
    <row r="345" spans="4:17" x14ac:dyDescent="0.35">
      <c r="D345" s="8"/>
      <c r="E345" s="8"/>
      <c r="F345" s="8"/>
      <c r="G345" s="8"/>
      <c r="H345" s="8"/>
      <c r="I345" s="12"/>
      <c r="J345" s="12"/>
      <c r="K345" s="12"/>
      <c r="L345" s="33"/>
      <c r="M345" s="12"/>
      <c r="N345" s="12"/>
      <c r="O345" s="12"/>
      <c r="P345" s="12"/>
      <c r="Q345" s="12"/>
    </row>
    <row r="346" spans="4:17" x14ac:dyDescent="0.35">
      <c r="D346" s="8"/>
      <c r="E346" s="8"/>
      <c r="F346" s="8"/>
      <c r="G346" s="8"/>
      <c r="H346" s="8"/>
      <c r="I346" s="12"/>
      <c r="J346" s="12"/>
      <c r="K346" s="12"/>
      <c r="L346" s="33"/>
      <c r="M346" s="12"/>
      <c r="N346" s="12"/>
      <c r="O346" s="12"/>
      <c r="P346" s="12"/>
      <c r="Q346" s="12"/>
    </row>
    <row r="347" spans="4:17" x14ac:dyDescent="0.35">
      <c r="D347" s="8"/>
      <c r="E347" s="8"/>
      <c r="F347" s="8"/>
      <c r="G347" s="8"/>
      <c r="H347" s="8"/>
      <c r="I347" s="12"/>
      <c r="J347" s="12"/>
      <c r="K347" s="12"/>
      <c r="L347" s="33"/>
      <c r="M347" s="12"/>
      <c r="N347" s="12"/>
      <c r="O347" s="12"/>
      <c r="P347" s="12"/>
      <c r="Q347" s="12"/>
    </row>
    <row r="348" spans="4:17" x14ac:dyDescent="0.35">
      <c r="D348" s="8"/>
      <c r="E348" s="8"/>
      <c r="F348" s="8"/>
      <c r="G348" s="8"/>
      <c r="H348" s="8"/>
      <c r="I348" s="12"/>
      <c r="J348" s="12"/>
      <c r="K348" s="12"/>
      <c r="L348" s="33"/>
      <c r="M348" s="12"/>
      <c r="N348" s="12"/>
      <c r="O348" s="12"/>
      <c r="P348" s="12"/>
      <c r="Q348" s="12"/>
    </row>
    <row r="349" spans="4:17" x14ac:dyDescent="0.35">
      <c r="D349" s="8"/>
      <c r="E349" s="8"/>
      <c r="F349" s="8"/>
      <c r="G349" s="8"/>
      <c r="H349" s="8"/>
      <c r="I349" s="12"/>
      <c r="J349" s="12"/>
      <c r="K349" s="12"/>
      <c r="L349" s="33"/>
      <c r="M349" s="12"/>
      <c r="N349" s="12"/>
      <c r="O349" s="12"/>
      <c r="P349" s="12"/>
      <c r="Q349" s="12"/>
    </row>
    <row r="350" spans="4:17" x14ac:dyDescent="0.35">
      <c r="D350" s="8"/>
      <c r="E350" s="8"/>
      <c r="F350" s="8"/>
      <c r="G350" s="8"/>
      <c r="H350" s="8"/>
      <c r="I350" s="12"/>
      <c r="J350" s="12"/>
      <c r="K350" s="12"/>
      <c r="L350" s="33"/>
      <c r="M350" s="12"/>
      <c r="N350" s="12"/>
      <c r="O350" s="12"/>
      <c r="P350" s="12"/>
      <c r="Q350" s="12"/>
    </row>
    <row r="351" spans="4:17" x14ac:dyDescent="0.35">
      <c r="D351" s="8"/>
      <c r="E351" s="8"/>
      <c r="F351" s="8"/>
      <c r="G351" s="8"/>
      <c r="H351" s="8"/>
      <c r="I351" s="12"/>
      <c r="J351" s="12"/>
      <c r="K351" s="12"/>
      <c r="L351" s="33"/>
      <c r="M351" s="12"/>
      <c r="N351" s="12"/>
      <c r="O351" s="12"/>
      <c r="P351" s="12"/>
      <c r="Q351" s="12"/>
    </row>
    <row r="352" spans="4:17" x14ac:dyDescent="0.35">
      <c r="D352" s="8"/>
      <c r="E352" s="8"/>
      <c r="F352" s="8"/>
      <c r="G352" s="8"/>
      <c r="H352" s="8"/>
      <c r="I352" s="12"/>
      <c r="J352" s="12"/>
      <c r="K352" s="12"/>
      <c r="L352" s="33"/>
      <c r="M352" s="12"/>
      <c r="N352" s="12"/>
      <c r="O352" s="12"/>
      <c r="P352" s="12"/>
      <c r="Q352" s="12"/>
    </row>
    <row r="353" spans="4:17" x14ac:dyDescent="0.35">
      <c r="D353" s="8"/>
      <c r="E353" s="8"/>
      <c r="F353" s="8"/>
      <c r="G353" s="8"/>
      <c r="H353" s="8"/>
      <c r="I353" s="12"/>
      <c r="J353" s="12"/>
      <c r="K353" s="12"/>
      <c r="L353" s="33"/>
      <c r="M353" s="12"/>
      <c r="N353" s="12"/>
      <c r="O353" s="12"/>
      <c r="P353" s="12"/>
      <c r="Q353" s="12"/>
    </row>
    <row r="354" spans="4:17" x14ac:dyDescent="0.35">
      <c r="D354" s="8"/>
      <c r="E354" s="8"/>
      <c r="F354" s="8"/>
      <c r="G354" s="8"/>
      <c r="H354" s="8"/>
      <c r="I354" s="12"/>
      <c r="J354" s="12"/>
      <c r="K354" s="12"/>
      <c r="L354" s="33"/>
      <c r="M354" s="12"/>
      <c r="N354" s="12"/>
      <c r="O354" s="12"/>
      <c r="P354" s="12"/>
      <c r="Q354" s="12"/>
    </row>
    <row r="355" spans="4:17" x14ac:dyDescent="0.35">
      <c r="D355" s="8"/>
      <c r="E355" s="8"/>
      <c r="F355" s="8"/>
      <c r="G355" s="8"/>
      <c r="H355" s="8"/>
      <c r="I355" s="12"/>
      <c r="J355" s="12"/>
      <c r="K355" s="12"/>
      <c r="L355" s="33"/>
      <c r="M355" s="12"/>
      <c r="N355" s="12"/>
      <c r="O355" s="12"/>
      <c r="P355" s="12"/>
      <c r="Q355" s="12"/>
    </row>
    <row r="356" spans="4:17" x14ac:dyDescent="0.35">
      <c r="D356" s="8"/>
      <c r="E356" s="8"/>
      <c r="F356" s="8"/>
      <c r="G356" s="8"/>
      <c r="H356" s="8"/>
      <c r="I356" s="12"/>
      <c r="J356" s="12"/>
      <c r="K356" s="12"/>
      <c r="L356" s="33"/>
      <c r="M356" s="12"/>
      <c r="N356" s="12"/>
      <c r="O356" s="12"/>
      <c r="P356" s="12"/>
      <c r="Q356" s="12"/>
    </row>
    <row r="357" spans="4:17" x14ac:dyDescent="0.35">
      <c r="D357" s="8"/>
      <c r="E357" s="8"/>
      <c r="F357" s="8"/>
      <c r="G357" s="8"/>
      <c r="H357" s="8"/>
      <c r="I357" s="12"/>
      <c r="J357" s="12"/>
      <c r="K357" s="12"/>
      <c r="L357" s="33"/>
      <c r="M357" s="12"/>
      <c r="N357" s="12"/>
      <c r="O357" s="12"/>
      <c r="P357" s="12"/>
      <c r="Q357" s="12"/>
    </row>
    <row r="358" spans="4:17" x14ac:dyDescent="0.35">
      <c r="D358" s="8"/>
      <c r="E358" s="8"/>
      <c r="F358" s="8"/>
      <c r="G358" s="8"/>
      <c r="H358" s="8"/>
      <c r="I358" s="12"/>
      <c r="J358" s="12"/>
      <c r="K358" s="12"/>
      <c r="L358" s="33"/>
      <c r="M358" s="12"/>
      <c r="N358" s="12"/>
      <c r="O358" s="12"/>
      <c r="P358" s="12"/>
      <c r="Q358" s="12"/>
    </row>
    <row r="359" spans="4:17" x14ac:dyDescent="0.35">
      <c r="D359" s="8"/>
      <c r="E359" s="8"/>
      <c r="F359" s="8"/>
      <c r="G359" s="8"/>
      <c r="H359" s="8"/>
      <c r="I359" s="12"/>
      <c r="J359" s="12"/>
      <c r="K359" s="12"/>
      <c r="L359" s="33"/>
      <c r="M359" s="12"/>
      <c r="N359" s="12"/>
      <c r="O359" s="12"/>
      <c r="P359" s="12"/>
      <c r="Q359" s="12"/>
    </row>
    <row r="360" spans="4:17" x14ac:dyDescent="0.35">
      <c r="D360" s="8"/>
      <c r="E360" s="8"/>
      <c r="F360" s="8"/>
      <c r="G360" s="8"/>
      <c r="H360" s="8"/>
      <c r="I360" s="12"/>
      <c r="J360" s="12"/>
      <c r="K360" s="12"/>
      <c r="L360" s="33"/>
      <c r="M360" s="12"/>
      <c r="N360" s="12"/>
      <c r="O360" s="12"/>
      <c r="P360" s="12"/>
      <c r="Q360" s="12"/>
    </row>
    <row r="361" spans="4:17" x14ac:dyDescent="0.35">
      <c r="D361" s="8"/>
      <c r="E361" s="8"/>
      <c r="F361" s="8"/>
      <c r="G361" s="8"/>
      <c r="H361" s="8"/>
      <c r="I361" s="12"/>
      <c r="J361" s="12"/>
      <c r="K361" s="12"/>
      <c r="L361" s="33"/>
      <c r="M361" s="12"/>
      <c r="N361" s="12"/>
      <c r="O361" s="12"/>
      <c r="P361" s="12"/>
      <c r="Q361" s="12"/>
    </row>
    <row r="362" spans="4:17" x14ac:dyDescent="0.35">
      <c r="D362" s="8"/>
      <c r="E362" s="8"/>
      <c r="F362" s="8"/>
      <c r="G362" s="8"/>
      <c r="H362" s="8"/>
      <c r="I362" s="12"/>
      <c r="J362" s="12"/>
      <c r="K362" s="12"/>
      <c r="L362" s="33"/>
      <c r="M362" s="12"/>
      <c r="N362" s="12"/>
      <c r="O362" s="12"/>
      <c r="P362" s="12"/>
      <c r="Q362" s="12"/>
    </row>
    <row r="363" spans="4:17" x14ac:dyDescent="0.35">
      <c r="D363" s="8"/>
      <c r="E363" s="8"/>
      <c r="F363" s="8"/>
      <c r="G363" s="8"/>
      <c r="H363" s="8"/>
      <c r="I363" s="12"/>
      <c r="J363" s="12"/>
      <c r="K363" s="12"/>
      <c r="L363" s="33"/>
      <c r="M363" s="12"/>
      <c r="N363" s="12"/>
      <c r="O363" s="12"/>
      <c r="P363" s="12"/>
      <c r="Q363" s="12"/>
    </row>
    <row r="364" spans="4:17" x14ac:dyDescent="0.35">
      <c r="D364" s="8"/>
      <c r="E364" s="8"/>
      <c r="F364" s="8"/>
      <c r="G364" s="8"/>
      <c r="H364" s="8"/>
      <c r="I364" s="12"/>
      <c r="J364" s="12"/>
      <c r="K364" s="12"/>
      <c r="L364" s="33"/>
      <c r="M364" s="12"/>
      <c r="N364" s="12"/>
      <c r="O364" s="12"/>
      <c r="P364" s="12"/>
      <c r="Q364" s="12"/>
    </row>
    <row r="365" spans="4:17" x14ac:dyDescent="0.35">
      <c r="D365" s="8"/>
      <c r="E365" s="8"/>
      <c r="F365" s="8"/>
      <c r="G365" s="8"/>
      <c r="H365" s="8"/>
      <c r="I365" s="12"/>
      <c r="J365" s="12"/>
      <c r="K365" s="12"/>
      <c r="L365" s="33"/>
      <c r="M365" s="12"/>
      <c r="N365" s="12"/>
      <c r="O365" s="12"/>
      <c r="P365" s="12"/>
      <c r="Q365" s="12"/>
    </row>
    <row r="366" spans="4:17" x14ac:dyDescent="0.35">
      <c r="D366" s="8"/>
      <c r="E366" s="8"/>
      <c r="F366" s="8"/>
      <c r="G366" s="8"/>
      <c r="H366" s="8"/>
      <c r="I366" s="12"/>
      <c r="J366" s="12"/>
      <c r="K366" s="12"/>
      <c r="L366" s="33"/>
      <c r="M366" s="12"/>
      <c r="N366" s="12"/>
      <c r="O366" s="12"/>
      <c r="P366" s="12"/>
      <c r="Q366" s="12"/>
    </row>
    <row r="367" spans="4:17" x14ac:dyDescent="0.35">
      <c r="D367" s="8"/>
      <c r="E367" s="8"/>
      <c r="F367" s="8"/>
      <c r="G367" s="8"/>
      <c r="H367" s="8"/>
      <c r="I367" s="12"/>
      <c r="J367" s="12"/>
      <c r="K367" s="12"/>
      <c r="L367" s="33"/>
      <c r="M367" s="12"/>
      <c r="N367" s="12"/>
      <c r="O367" s="12"/>
      <c r="P367" s="12"/>
      <c r="Q367" s="12"/>
    </row>
    <row r="368" spans="4:17" x14ac:dyDescent="0.35">
      <c r="D368" s="8"/>
      <c r="E368" s="8"/>
      <c r="F368" s="8"/>
      <c r="G368" s="8"/>
      <c r="H368" s="8"/>
      <c r="I368" s="12"/>
      <c r="J368" s="12"/>
      <c r="K368" s="12"/>
      <c r="L368" s="33"/>
      <c r="M368" s="12"/>
      <c r="N368" s="12"/>
      <c r="O368" s="12"/>
      <c r="P368" s="12"/>
      <c r="Q368" s="12"/>
    </row>
    <row r="369" spans="4:17" x14ac:dyDescent="0.35">
      <c r="D369" s="8"/>
      <c r="E369" s="8"/>
      <c r="F369" s="8"/>
      <c r="G369" s="8"/>
      <c r="H369" s="8"/>
      <c r="I369" s="12"/>
      <c r="J369" s="12"/>
      <c r="K369" s="12"/>
      <c r="L369" s="33"/>
      <c r="M369" s="12"/>
      <c r="N369" s="12"/>
      <c r="O369" s="12"/>
      <c r="P369" s="12"/>
      <c r="Q369" s="12"/>
    </row>
    <row r="370" spans="4:17" x14ac:dyDescent="0.35">
      <c r="D370" s="8"/>
      <c r="E370" s="8"/>
      <c r="F370" s="8"/>
      <c r="G370" s="8"/>
      <c r="H370" s="8"/>
      <c r="I370" s="12"/>
      <c r="J370" s="12"/>
      <c r="K370" s="12"/>
      <c r="L370" s="33"/>
      <c r="M370" s="12"/>
      <c r="N370" s="12"/>
      <c r="O370" s="12"/>
      <c r="P370" s="12"/>
      <c r="Q370" s="12"/>
    </row>
    <row r="371" spans="4:17" x14ac:dyDescent="0.35">
      <c r="D371" s="8"/>
      <c r="E371" s="8"/>
      <c r="F371" s="8"/>
      <c r="G371" s="8"/>
      <c r="H371" s="8"/>
      <c r="I371" s="12"/>
      <c r="J371" s="12"/>
      <c r="K371" s="12"/>
      <c r="L371" s="33"/>
      <c r="M371" s="12"/>
      <c r="N371" s="12"/>
      <c r="O371" s="12"/>
      <c r="P371" s="12"/>
      <c r="Q371" s="12"/>
    </row>
    <row r="372" spans="4:17" x14ac:dyDescent="0.35">
      <c r="D372" s="8"/>
      <c r="E372" s="8"/>
      <c r="F372" s="8"/>
      <c r="G372" s="8"/>
      <c r="H372" s="8"/>
      <c r="I372" s="12"/>
      <c r="J372" s="12"/>
      <c r="K372" s="12"/>
      <c r="L372" s="33"/>
      <c r="M372" s="12"/>
      <c r="N372" s="12"/>
      <c r="O372" s="12"/>
      <c r="P372" s="12"/>
      <c r="Q372" s="12"/>
    </row>
    <row r="373" spans="4:17" x14ac:dyDescent="0.35">
      <c r="D373" s="8"/>
      <c r="E373" s="8"/>
      <c r="F373" s="8"/>
      <c r="G373" s="8"/>
      <c r="H373" s="8"/>
      <c r="I373" s="12"/>
      <c r="J373" s="12"/>
      <c r="K373" s="12"/>
      <c r="L373" s="33"/>
      <c r="M373" s="12"/>
      <c r="N373" s="12"/>
      <c r="O373" s="12"/>
      <c r="P373" s="12"/>
      <c r="Q373" s="12"/>
    </row>
    <row r="374" spans="4:17" x14ac:dyDescent="0.35">
      <c r="D374" s="8"/>
      <c r="E374" s="8"/>
      <c r="F374" s="8"/>
      <c r="G374" s="8"/>
      <c r="H374" s="8"/>
      <c r="I374" s="12"/>
      <c r="J374" s="12"/>
      <c r="K374" s="12"/>
      <c r="L374" s="33"/>
      <c r="M374" s="12"/>
      <c r="N374" s="12"/>
      <c r="O374" s="12"/>
      <c r="P374" s="12"/>
      <c r="Q374" s="12"/>
    </row>
    <row r="375" spans="4:17" x14ac:dyDescent="0.35">
      <c r="D375" s="8"/>
      <c r="E375" s="8"/>
      <c r="F375" s="8"/>
      <c r="G375" s="8"/>
      <c r="H375" s="8"/>
      <c r="I375" s="12"/>
      <c r="J375" s="12"/>
      <c r="K375" s="12"/>
      <c r="L375" s="33"/>
      <c r="M375" s="12"/>
      <c r="N375" s="12"/>
      <c r="O375" s="12"/>
      <c r="P375" s="12"/>
      <c r="Q375" s="12"/>
    </row>
    <row r="376" spans="4:17" x14ac:dyDescent="0.35">
      <c r="D376" s="8"/>
      <c r="E376" s="8"/>
      <c r="F376" s="8"/>
      <c r="G376" s="8"/>
      <c r="H376" s="8"/>
      <c r="I376" s="12"/>
      <c r="J376" s="12"/>
      <c r="K376" s="12"/>
      <c r="L376" s="33"/>
      <c r="M376" s="12"/>
      <c r="N376" s="12"/>
      <c r="O376" s="12"/>
      <c r="P376" s="12"/>
      <c r="Q376" s="12"/>
    </row>
    <row r="377" spans="4:17" x14ac:dyDescent="0.35">
      <c r="D377" s="8"/>
      <c r="E377" s="8"/>
      <c r="F377" s="8"/>
      <c r="G377" s="8"/>
      <c r="H377" s="8"/>
      <c r="I377" s="12"/>
      <c r="J377" s="12"/>
      <c r="K377" s="12"/>
      <c r="L377" s="33"/>
      <c r="M377" s="12"/>
      <c r="N377" s="12"/>
      <c r="O377" s="12"/>
      <c r="P377" s="12"/>
      <c r="Q377" s="12"/>
    </row>
    <row r="378" spans="4:17" x14ac:dyDescent="0.35">
      <c r="D378" s="8"/>
      <c r="E378" s="8"/>
      <c r="F378" s="8"/>
      <c r="G378" s="8"/>
      <c r="H378" s="8"/>
      <c r="I378" s="12"/>
      <c r="J378" s="12"/>
      <c r="K378" s="12"/>
      <c r="L378" s="33"/>
      <c r="M378" s="12"/>
      <c r="N378" s="12"/>
      <c r="O378" s="12"/>
      <c r="P378" s="12"/>
      <c r="Q378" s="12"/>
    </row>
    <row r="379" spans="4:17" x14ac:dyDescent="0.35">
      <c r="D379" s="8"/>
      <c r="E379" s="8"/>
      <c r="F379" s="8"/>
      <c r="G379" s="8"/>
      <c r="H379" s="8"/>
      <c r="I379" s="12"/>
      <c r="J379" s="12"/>
      <c r="K379" s="12"/>
      <c r="L379" s="33"/>
      <c r="M379" s="12"/>
      <c r="N379" s="12"/>
      <c r="O379" s="12"/>
      <c r="P379" s="12"/>
      <c r="Q379" s="12"/>
    </row>
    <row r="380" spans="4:17" x14ac:dyDescent="0.35">
      <c r="D380" s="8"/>
      <c r="E380" s="8"/>
      <c r="F380" s="8"/>
      <c r="G380" s="8"/>
      <c r="H380" s="8"/>
      <c r="I380" s="12"/>
      <c r="J380" s="12"/>
      <c r="K380" s="12"/>
      <c r="L380" s="33"/>
      <c r="M380" s="12"/>
      <c r="N380" s="12"/>
      <c r="O380" s="12"/>
      <c r="P380" s="12"/>
      <c r="Q380" s="12"/>
    </row>
    <row r="381" spans="4:17" x14ac:dyDescent="0.35">
      <c r="D381" s="8"/>
      <c r="E381" s="8"/>
      <c r="F381" s="8"/>
      <c r="G381" s="8"/>
      <c r="H381" s="8"/>
      <c r="I381" s="12"/>
      <c r="J381" s="12"/>
      <c r="K381" s="12"/>
      <c r="L381" s="33"/>
      <c r="M381" s="12"/>
      <c r="N381" s="12"/>
      <c r="O381" s="12"/>
      <c r="P381" s="12"/>
      <c r="Q381" s="12"/>
    </row>
    <row r="382" spans="4:17" x14ac:dyDescent="0.35">
      <c r="D382" s="8"/>
      <c r="E382" s="8"/>
      <c r="F382" s="8"/>
      <c r="G382" s="8"/>
      <c r="H382" s="8"/>
      <c r="I382" s="12"/>
      <c r="J382" s="12"/>
      <c r="K382" s="12"/>
      <c r="L382" s="33"/>
      <c r="M382" s="12"/>
      <c r="N382" s="12"/>
      <c r="O382" s="12"/>
      <c r="P382" s="12"/>
      <c r="Q382" s="12"/>
    </row>
    <row r="383" spans="4:17" x14ac:dyDescent="0.35">
      <c r="D383" s="8"/>
      <c r="E383" s="8"/>
      <c r="F383" s="8"/>
      <c r="G383" s="8"/>
      <c r="H383" s="8"/>
      <c r="I383" s="12"/>
      <c r="J383" s="12"/>
      <c r="K383" s="12"/>
      <c r="L383" s="33"/>
      <c r="M383" s="12"/>
      <c r="N383" s="12"/>
      <c r="O383" s="12"/>
      <c r="P383" s="12"/>
      <c r="Q383" s="12"/>
    </row>
    <row r="384" spans="4:17" x14ac:dyDescent="0.35">
      <c r="D384" s="8"/>
      <c r="E384" s="8"/>
      <c r="F384" s="8"/>
      <c r="G384" s="8"/>
      <c r="H384" s="8"/>
      <c r="I384" s="12"/>
      <c r="J384" s="12"/>
      <c r="K384" s="12"/>
      <c r="L384" s="33"/>
      <c r="M384" s="12"/>
      <c r="N384" s="12"/>
      <c r="O384" s="12"/>
      <c r="P384" s="12"/>
      <c r="Q384" s="12"/>
    </row>
    <row r="385" spans="4:17" x14ac:dyDescent="0.35">
      <c r="D385" s="8"/>
      <c r="E385" s="8"/>
      <c r="F385" s="8"/>
      <c r="G385" s="8"/>
      <c r="H385" s="8"/>
      <c r="I385" s="12"/>
      <c r="J385" s="12"/>
      <c r="K385" s="12"/>
      <c r="L385" s="33"/>
      <c r="M385" s="12"/>
      <c r="N385" s="12"/>
      <c r="O385" s="12"/>
      <c r="P385" s="12"/>
      <c r="Q385" s="12"/>
    </row>
    <row r="386" spans="4:17" x14ac:dyDescent="0.35">
      <c r="D386" s="8"/>
      <c r="E386" s="8"/>
      <c r="F386" s="8"/>
      <c r="G386" s="8"/>
      <c r="H386" s="8"/>
      <c r="I386" s="12"/>
      <c r="J386" s="12"/>
      <c r="K386" s="12"/>
      <c r="L386" s="33"/>
      <c r="M386" s="12"/>
      <c r="N386" s="12"/>
      <c r="O386" s="12"/>
      <c r="P386" s="12"/>
      <c r="Q386" s="12"/>
    </row>
    <row r="387" spans="4:17" x14ac:dyDescent="0.35">
      <c r="D387" s="8"/>
      <c r="E387" s="8"/>
      <c r="F387" s="8"/>
      <c r="G387" s="8"/>
      <c r="H387" s="8"/>
      <c r="I387" s="12"/>
      <c r="J387" s="12"/>
      <c r="K387" s="12"/>
      <c r="L387" s="33"/>
      <c r="M387" s="12"/>
      <c r="N387" s="12"/>
      <c r="O387" s="12"/>
      <c r="P387" s="12"/>
      <c r="Q387" s="12"/>
    </row>
    <row r="388" spans="4:17" x14ac:dyDescent="0.35">
      <c r="D388" s="8"/>
      <c r="E388" s="8"/>
      <c r="F388" s="8"/>
      <c r="G388" s="8"/>
      <c r="H388" s="8"/>
      <c r="I388" s="12"/>
      <c r="J388" s="12"/>
      <c r="K388" s="12"/>
      <c r="L388" s="33"/>
      <c r="M388" s="12"/>
      <c r="N388" s="12"/>
      <c r="O388" s="12"/>
      <c r="P388" s="12"/>
      <c r="Q388" s="12"/>
    </row>
    <row r="389" spans="4:17" x14ac:dyDescent="0.35">
      <c r="D389" s="8"/>
      <c r="E389" s="8"/>
      <c r="F389" s="8"/>
      <c r="G389" s="8"/>
      <c r="H389" s="8"/>
      <c r="I389" s="12"/>
      <c r="J389" s="12"/>
      <c r="K389" s="12"/>
      <c r="L389" s="33"/>
      <c r="M389" s="12"/>
      <c r="N389" s="12"/>
      <c r="O389" s="12"/>
      <c r="P389" s="12"/>
      <c r="Q389" s="12"/>
    </row>
    <row r="390" spans="4:17" x14ac:dyDescent="0.35">
      <c r="D390" s="8"/>
      <c r="E390" s="8"/>
      <c r="F390" s="8"/>
      <c r="G390" s="8"/>
      <c r="H390" s="8"/>
      <c r="I390" s="12"/>
      <c r="J390" s="12"/>
      <c r="K390" s="12"/>
      <c r="L390" s="33"/>
      <c r="M390" s="12"/>
      <c r="N390" s="12"/>
      <c r="O390" s="12"/>
      <c r="P390" s="12"/>
      <c r="Q390" s="12"/>
    </row>
    <row r="391" spans="4:17" x14ac:dyDescent="0.35">
      <c r="D391" s="8"/>
      <c r="E391" s="8"/>
      <c r="F391" s="8"/>
      <c r="G391" s="8"/>
      <c r="H391" s="8"/>
      <c r="I391" s="12"/>
      <c r="J391" s="12"/>
      <c r="K391" s="12"/>
      <c r="L391" s="33"/>
      <c r="M391" s="12"/>
      <c r="N391" s="12"/>
      <c r="O391" s="12"/>
      <c r="P391" s="12"/>
      <c r="Q391" s="12"/>
    </row>
    <row r="392" spans="4:17" x14ac:dyDescent="0.35">
      <c r="D392" s="8"/>
      <c r="E392" s="8"/>
      <c r="F392" s="8"/>
      <c r="G392" s="8"/>
      <c r="H392" s="8"/>
      <c r="I392" s="12"/>
      <c r="J392" s="12"/>
      <c r="K392" s="12"/>
      <c r="L392" s="33"/>
      <c r="M392" s="12"/>
      <c r="N392" s="12"/>
      <c r="O392" s="12"/>
      <c r="P392" s="12"/>
      <c r="Q392" s="12"/>
    </row>
    <row r="393" spans="4:17" x14ac:dyDescent="0.35">
      <c r="D393" s="8"/>
      <c r="E393" s="8"/>
      <c r="F393" s="8"/>
      <c r="G393" s="8"/>
      <c r="H393" s="8"/>
      <c r="I393" s="12"/>
      <c r="J393" s="12"/>
      <c r="K393" s="12"/>
      <c r="L393" s="33"/>
      <c r="M393" s="12"/>
      <c r="N393" s="12"/>
      <c r="O393" s="12"/>
      <c r="P393" s="12"/>
      <c r="Q393" s="12"/>
    </row>
    <row r="394" spans="4:17" x14ac:dyDescent="0.35">
      <c r="D394" s="8"/>
      <c r="E394" s="8"/>
      <c r="F394" s="8"/>
      <c r="G394" s="8"/>
      <c r="H394" s="8"/>
      <c r="I394" s="12"/>
      <c r="J394" s="12"/>
      <c r="K394" s="12"/>
      <c r="L394" s="33"/>
      <c r="M394" s="12"/>
      <c r="N394" s="12"/>
      <c r="O394" s="12"/>
      <c r="P394" s="12"/>
      <c r="Q394" s="12"/>
    </row>
    <row r="395" spans="4:17" x14ac:dyDescent="0.35">
      <c r="D395" s="8"/>
      <c r="E395" s="8"/>
      <c r="F395" s="8"/>
      <c r="G395" s="8"/>
      <c r="H395" s="8"/>
      <c r="I395" s="12"/>
      <c r="J395" s="12"/>
      <c r="K395" s="12"/>
      <c r="L395" s="33"/>
      <c r="M395" s="12"/>
      <c r="N395" s="12"/>
      <c r="O395" s="12"/>
      <c r="P395" s="12"/>
      <c r="Q395" s="12"/>
    </row>
    <row r="396" spans="4:17" x14ac:dyDescent="0.35">
      <c r="D396" s="8"/>
      <c r="E396" s="8"/>
      <c r="F396" s="8"/>
      <c r="G396" s="8"/>
      <c r="H396" s="8"/>
      <c r="I396" s="12"/>
      <c r="J396" s="12"/>
      <c r="K396" s="12"/>
      <c r="L396" s="33"/>
      <c r="M396" s="12"/>
      <c r="N396" s="12"/>
      <c r="O396" s="12"/>
      <c r="P396" s="12"/>
      <c r="Q396" s="12"/>
    </row>
    <row r="397" spans="4:17" x14ac:dyDescent="0.35">
      <c r="D397" s="8"/>
      <c r="E397" s="8"/>
      <c r="F397" s="8"/>
      <c r="G397" s="8"/>
      <c r="H397" s="8"/>
      <c r="I397" s="12"/>
      <c r="J397" s="12"/>
      <c r="K397" s="12"/>
      <c r="L397" s="33"/>
      <c r="M397" s="12"/>
      <c r="N397" s="12"/>
      <c r="O397" s="12"/>
      <c r="P397" s="12"/>
      <c r="Q397" s="12"/>
    </row>
    <row r="398" spans="4:17" x14ac:dyDescent="0.35">
      <c r="D398" s="8"/>
      <c r="E398" s="8"/>
      <c r="F398" s="8"/>
      <c r="G398" s="8"/>
      <c r="H398" s="8"/>
      <c r="I398" s="12"/>
      <c r="J398" s="12"/>
      <c r="K398" s="12"/>
      <c r="L398" s="33"/>
      <c r="M398" s="12"/>
      <c r="N398" s="12"/>
      <c r="O398" s="12"/>
      <c r="P398" s="12"/>
      <c r="Q398" s="12"/>
    </row>
    <row r="399" spans="4:17" x14ac:dyDescent="0.35">
      <c r="D399" s="8"/>
      <c r="E399" s="8"/>
      <c r="F399" s="8"/>
      <c r="G399" s="8"/>
      <c r="H399" s="8"/>
      <c r="I399" s="12"/>
      <c r="J399" s="12"/>
      <c r="K399" s="12"/>
      <c r="L399" s="33"/>
      <c r="M399" s="12"/>
      <c r="N399" s="12"/>
      <c r="O399" s="12"/>
      <c r="P399" s="12"/>
      <c r="Q399" s="12"/>
    </row>
    <row r="400" spans="4:17" x14ac:dyDescent="0.35">
      <c r="D400" s="8"/>
      <c r="E400" s="8"/>
      <c r="F400" s="8"/>
      <c r="G400" s="8"/>
      <c r="H400" s="8"/>
      <c r="I400" s="12"/>
      <c r="J400" s="12"/>
      <c r="K400" s="12"/>
      <c r="L400" s="33"/>
      <c r="M400" s="12"/>
      <c r="N400" s="12"/>
      <c r="O400" s="12"/>
      <c r="P400" s="12"/>
      <c r="Q400" s="12"/>
    </row>
    <row r="401" spans="4:17" x14ac:dyDescent="0.35">
      <c r="D401" s="8"/>
      <c r="E401" s="8"/>
      <c r="F401" s="8"/>
      <c r="G401" s="8"/>
      <c r="H401" s="8"/>
      <c r="I401" s="12"/>
      <c r="J401" s="12"/>
      <c r="K401" s="12"/>
      <c r="L401" s="33"/>
      <c r="M401" s="12"/>
      <c r="N401" s="12"/>
      <c r="O401" s="12"/>
      <c r="P401" s="12"/>
      <c r="Q401" s="12"/>
    </row>
    <row r="402" spans="4:17" x14ac:dyDescent="0.35">
      <c r="D402" s="8"/>
      <c r="E402" s="8"/>
      <c r="F402" s="8"/>
      <c r="G402" s="8"/>
      <c r="H402" s="8"/>
      <c r="I402" s="12"/>
      <c r="J402" s="12"/>
      <c r="K402" s="12"/>
      <c r="L402" s="33"/>
      <c r="M402" s="12"/>
      <c r="N402" s="12"/>
      <c r="O402" s="12"/>
      <c r="P402" s="12"/>
      <c r="Q402" s="12"/>
    </row>
    <row r="403" spans="4:17" x14ac:dyDescent="0.35">
      <c r="D403" s="8"/>
      <c r="E403" s="8"/>
      <c r="F403" s="8"/>
      <c r="G403" s="8"/>
      <c r="H403" s="8"/>
      <c r="I403" s="12"/>
      <c r="J403" s="12"/>
      <c r="K403" s="12"/>
      <c r="L403" s="33"/>
      <c r="M403" s="12"/>
      <c r="N403" s="12"/>
      <c r="O403" s="12"/>
      <c r="P403" s="12"/>
      <c r="Q403" s="12"/>
    </row>
    <row r="404" spans="4:17" x14ac:dyDescent="0.35">
      <c r="D404" s="8"/>
      <c r="E404" s="8"/>
      <c r="F404" s="8"/>
      <c r="G404" s="8"/>
      <c r="H404" s="8"/>
      <c r="I404" s="12"/>
      <c r="J404" s="12"/>
      <c r="K404" s="12"/>
      <c r="L404" s="33"/>
      <c r="M404" s="12"/>
      <c r="N404" s="12"/>
      <c r="O404" s="12"/>
      <c r="P404" s="12"/>
      <c r="Q404" s="12"/>
    </row>
    <row r="405" spans="4:17" x14ac:dyDescent="0.35">
      <c r="D405" s="8"/>
      <c r="E405" s="8"/>
      <c r="F405" s="8"/>
      <c r="G405" s="8"/>
      <c r="H405" s="8"/>
      <c r="I405" s="12"/>
      <c r="J405" s="12"/>
      <c r="K405" s="12"/>
      <c r="L405" s="33"/>
      <c r="M405" s="12"/>
      <c r="N405" s="12"/>
      <c r="O405" s="12"/>
      <c r="P405" s="12"/>
      <c r="Q405" s="12"/>
    </row>
    <row r="406" spans="4:17" x14ac:dyDescent="0.35">
      <c r="D406" s="8"/>
      <c r="E406" s="8"/>
      <c r="F406" s="8"/>
      <c r="G406" s="8"/>
      <c r="H406" s="8"/>
      <c r="I406" s="12"/>
      <c r="J406" s="12"/>
      <c r="K406" s="12"/>
      <c r="L406" s="33"/>
      <c r="M406" s="12"/>
      <c r="N406" s="12"/>
      <c r="O406" s="12"/>
      <c r="P406" s="12"/>
      <c r="Q406" s="12"/>
    </row>
    <row r="407" spans="4:17" x14ac:dyDescent="0.35">
      <c r="D407" s="8"/>
      <c r="E407" s="8"/>
      <c r="F407" s="8"/>
      <c r="G407" s="8"/>
      <c r="H407" s="8"/>
      <c r="I407" s="12"/>
      <c r="J407" s="12"/>
      <c r="K407" s="12"/>
      <c r="L407" s="33"/>
      <c r="M407" s="12"/>
      <c r="N407" s="12"/>
      <c r="O407" s="12"/>
      <c r="P407" s="12"/>
      <c r="Q407" s="12"/>
    </row>
    <row r="408" spans="4:17" x14ac:dyDescent="0.35">
      <c r="D408" s="8"/>
      <c r="E408" s="8"/>
      <c r="F408" s="8"/>
      <c r="G408" s="8"/>
      <c r="H408" s="8"/>
      <c r="I408" s="12"/>
      <c r="J408" s="12"/>
      <c r="K408" s="12"/>
      <c r="L408" s="33"/>
      <c r="M408" s="12"/>
      <c r="N408" s="12"/>
      <c r="O408" s="12"/>
      <c r="P408" s="12"/>
      <c r="Q408" s="12"/>
    </row>
    <row r="409" spans="4:17" x14ac:dyDescent="0.35">
      <c r="D409" s="8"/>
      <c r="E409" s="8"/>
      <c r="F409" s="8"/>
      <c r="G409" s="8"/>
      <c r="H409" s="8"/>
      <c r="I409" s="12"/>
      <c r="J409" s="12"/>
      <c r="K409" s="12"/>
      <c r="L409" s="33"/>
      <c r="M409" s="12"/>
      <c r="N409" s="12"/>
      <c r="O409" s="12"/>
      <c r="P409" s="12"/>
      <c r="Q409" s="12"/>
    </row>
    <row r="410" spans="4:17" x14ac:dyDescent="0.35">
      <c r="D410" s="8"/>
      <c r="E410" s="8"/>
      <c r="F410" s="8"/>
      <c r="G410" s="8"/>
      <c r="H410" s="8"/>
      <c r="I410" s="12"/>
      <c r="J410" s="12"/>
      <c r="K410" s="12"/>
      <c r="L410" s="33"/>
      <c r="M410" s="12"/>
      <c r="N410" s="12"/>
      <c r="O410" s="12"/>
      <c r="P410" s="12"/>
      <c r="Q410" s="12"/>
    </row>
    <row r="411" spans="4:17" x14ac:dyDescent="0.35">
      <c r="D411" s="8"/>
      <c r="E411" s="8"/>
      <c r="F411" s="8"/>
      <c r="G411" s="8"/>
      <c r="H411" s="8"/>
      <c r="I411" s="12"/>
      <c r="J411" s="12"/>
      <c r="K411" s="12"/>
      <c r="L411" s="33"/>
      <c r="M411" s="12"/>
      <c r="N411" s="12"/>
      <c r="O411" s="12"/>
      <c r="P411" s="12"/>
      <c r="Q411" s="12"/>
    </row>
    <row r="412" spans="4:17" x14ac:dyDescent="0.35">
      <c r="D412" s="8"/>
      <c r="E412" s="8"/>
      <c r="F412" s="8"/>
      <c r="G412" s="8"/>
      <c r="H412" s="8"/>
      <c r="I412" s="12"/>
      <c r="J412" s="12"/>
      <c r="K412" s="12"/>
      <c r="L412" s="33"/>
      <c r="M412" s="12"/>
      <c r="N412" s="12"/>
      <c r="O412" s="12"/>
      <c r="P412" s="12"/>
      <c r="Q412" s="12"/>
    </row>
    <row r="413" spans="4:17" x14ac:dyDescent="0.35">
      <c r="D413" s="8"/>
      <c r="E413" s="8"/>
      <c r="F413" s="8"/>
      <c r="G413" s="8"/>
      <c r="H413" s="8"/>
      <c r="I413" s="12"/>
      <c r="J413" s="12"/>
      <c r="K413" s="12"/>
      <c r="L413" s="33"/>
      <c r="M413" s="12"/>
      <c r="N413" s="12"/>
      <c r="O413" s="12"/>
      <c r="P413" s="12"/>
      <c r="Q413" s="12"/>
    </row>
    <row r="414" spans="4:17" x14ac:dyDescent="0.35">
      <c r="D414" s="8"/>
      <c r="E414" s="8"/>
      <c r="F414" s="8"/>
      <c r="G414" s="8"/>
      <c r="H414" s="8"/>
      <c r="I414" s="12"/>
      <c r="J414" s="12"/>
      <c r="K414" s="12"/>
      <c r="L414" s="33"/>
      <c r="M414" s="12"/>
      <c r="N414" s="12"/>
      <c r="O414" s="12"/>
      <c r="P414" s="12"/>
      <c r="Q414" s="12"/>
    </row>
    <row r="415" spans="4:17" x14ac:dyDescent="0.35">
      <c r="D415" s="8"/>
      <c r="E415" s="8"/>
      <c r="F415" s="8"/>
      <c r="G415" s="8"/>
      <c r="H415" s="8"/>
      <c r="I415" s="12"/>
      <c r="J415" s="12"/>
      <c r="K415" s="12"/>
      <c r="L415" s="33"/>
      <c r="M415" s="12"/>
      <c r="N415" s="12"/>
      <c r="O415" s="12"/>
      <c r="P415" s="12"/>
      <c r="Q415" s="12"/>
    </row>
    <row r="416" spans="4:17" x14ac:dyDescent="0.35">
      <c r="D416" s="8"/>
      <c r="E416" s="8"/>
      <c r="F416" s="8"/>
      <c r="G416" s="8"/>
      <c r="H416" s="8"/>
      <c r="I416" s="12"/>
      <c r="J416" s="12"/>
      <c r="K416" s="12"/>
      <c r="L416" s="33"/>
      <c r="M416" s="12"/>
      <c r="N416" s="12"/>
      <c r="O416" s="12"/>
      <c r="P416" s="12"/>
      <c r="Q416" s="12"/>
    </row>
    <row r="417" spans="4:17" x14ac:dyDescent="0.35">
      <c r="D417" s="8"/>
      <c r="E417" s="8"/>
      <c r="F417" s="8"/>
      <c r="G417" s="8"/>
      <c r="H417" s="8"/>
      <c r="I417" s="12"/>
      <c r="J417" s="12"/>
      <c r="K417" s="12"/>
      <c r="L417" s="33"/>
      <c r="M417" s="12"/>
      <c r="N417" s="12"/>
      <c r="O417" s="12"/>
      <c r="P417" s="12"/>
      <c r="Q417" s="12"/>
    </row>
    <row r="418" spans="4:17" x14ac:dyDescent="0.35">
      <c r="D418" s="8"/>
      <c r="E418" s="8"/>
      <c r="F418" s="8"/>
      <c r="G418" s="8"/>
      <c r="H418" s="8"/>
      <c r="I418" s="12"/>
      <c r="J418" s="12"/>
      <c r="K418" s="12"/>
      <c r="L418" s="33"/>
      <c r="M418" s="12"/>
      <c r="N418" s="12"/>
      <c r="O418" s="12"/>
      <c r="P418" s="12"/>
      <c r="Q418" s="12"/>
    </row>
    <row r="419" spans="4:17" x14ac:dyDescent="0.35">
      <c r="D419" s="8"/>
      <c r="E419" s="8"/>
      <c r="F419" s="8"/>
      <c r="G419" s="8"/>
      <c r="H419" s="8"/>
      <c r="I419" s="12"/>
      <c r="J419" s="12"/>
      <c r="K419" s="12"/>
      <c r="L419" s="33"/>
      <c r="M419" s="12"/>
      <c r="N419" s="12"/>
      <c r="O419" s="12"/>
      <c r="P419" s="12"/>
      <c r="Q419" s="12"/>
    </row>
    <row r="420" spans="4:17" x14ac:dyDescent="0.35">
      <c r="D420" s="8"/>
      <c r="E420" s="8"/>
      <c r="F420" s="8"/>
      <c r="G420" s="8"/>
      <c r="H420" s="8"/>
      <c r="I420" s="12"/>
      <c r="J420" s="12"/>
      <c r="K420" s="12"/>
      <c r="L420" s="33"/>
      <c r="M420" s="12"/>
      <c r="N420" s="12"/>
      <c r="O420" s="12"/>
      <c r="P420" s="12"/>
      <c r="Q420" s="12"/>
    </row>
    <row r="421" spans="4:17" x14ac:dyDescent="0.35">
      <c r="D421" s="8"/>
      <c r="E421" s="8"/>
      <c r="F421" s="8"/>
      <c r="G421" s="8"/>
      <c r="H421" s="8"/>
      <c r="I421" s="12"/>
      <c r="J421" s="12"/>
      <c r="K421" s="12"/>
      <c r="L421" s="33"/>
      <c r="M421" s="12"/>
      <c r="N421" s="12"/>
      <c r="O421" s="12"/>
      <c r="P421" s="12"/>
      <c r="Q421" s="12"/>
    </row>
    <row r="422" spans="4:17" x14ac:dyDescent="0.35">
      <c r="D422" s="8"/>
      <c r="E422" s="8"/>
      <c r="F422" s="8"/>
      <c r="G422" s="8"/>
      <c r="H422" s="8"/>
      <c r="I422" s="12"/>
      <c r="J422" s="12"/>
      <c r="K422" s="12"/>
      <c r="L422" s="33"/>
      <c r="M422" s="12"/>
      <c r="N422" s="12"/>
      <c r="O422" s="12"/>
      <c r="P422" s="12"/>
      <c r="Q422" s="12"/>
    </row>
    <row r="423" spans="4:17" x14ac:dyDescent="0.35">
      <c r="D423" s="8"/>
      <c r="E423" s="8"/>
      <c r="F423" s="8"/>
      <c r="G423" s="8"/>
      <c r="H423" s="8"/>
      <c r="I423" s="12"/>
      <c r="J423" s="12"/>
      <c r="K423" s="12"/>
      <c r="L423" s="33"/>
      <c r="M423" s="12"/>
      <c r="N423" s="12"/>
      <c r="O423" s="12"/>
      <c r="P423" s="12"/>
      <c r="Q423" s="12"/>
    </row>
    <row r="424" spans="4:17" x14ac:dyDescent="0.35">
      <c r="D424" s="8"/>
      <c r="E424" s="8"/>
      <c r="F424" s="8"/>
      <c r="G424" s="8"/>
      <c r="H424" s="8"/>
      <c r="I424" s="12"/>
      <c r="J424" s="12"/>
      <c r="K424" s="12"/>
      <c r="L424" s="33"/>
      <c r="M424" s="12"/>
      <c r="N424" s="12"/>
      <c r="O424" s="12"/>
      <c r="P424" s="12"/>
      <c r="Q424" s="12"/>
    </row>
    <row r="425" spans="4:17" x14ac:dyDescent="0.35">
      <c r="D425" s="8"/>
      <c r="E425" s="8"/>
      <c r="F425" s="8"/>
      <c r="G425" s="8"/>
      <c r="H425" s="8"/>
      <c r="I425" s="12"/>
      <c r="J425" s="12"/>
      <c r="K425" s="12"/>
      <c r="L425" s="33"/>
      <c r="M425" s="12"/>
      <c r="N425" s="12"/>
      <c r="O425" s="12"/>
      <c r="P425" s="12"/>
      <c r="Q425" s="12"/>
    </row>
    <row r="426" spans="4:17" x14ac:dyDescent="0.35">
      <c r="D426" s="8"/>
      <c r="E426" s="8"/>
      <c r="F426" s="8"/>
      <c r="G426" s="8"/>
      <c r="H426" s="8"/>
      <c r="I426" s="12"/>
      <c r="J426" s="12"/>
      <c r="K426" s="12"/>
      <c r="L426" s="33"/>
      <c r="M426" s="12"/>
      <c r="N426" s="12"/>
      <c r="O426" s="12"/>
      <c r="P426" s="12"/>
      <c r="Q426" s="12"/>
    </row>
    <row r="427" spans="4:17" x14ac:dyDescent="0.35">
      <c r="D427" s="8"/>
      <c r="E427" s="8"/>
      <c r="F427" s="8"/>
      <c r="G427" s="8"/>
      <c r="H427" s="8"/>
      <c r="I427" s="12"/>
      <c r="J427" s="12"/>
      <c r="K427" s="12"/>
      <c r="L427" s="33"/>
      <c r="M427" s="12"/>
      <c r="N427" s="12"/>
      <c r="O427" s="12"/>
      <c r="P427" s="12"/>
      <c r="Q427" s="12"/>
    </row>
    <row r="428" spans="4:17" x14ac:dyDescent="0.35">
      <c r="D428" s="8"/>
      <c r="E428" s="8"/>
      <c r="F428" s="8"/>
      <c r="G428" s="8"/>
      <c r="H428" s="8"/>
      <c r="I428" s="12"/>
      <c r="J428" s="12"/>
      <c r="K428" s="12"/>
      <c r="L428" s="33"/>
      <c r="M428" s="12"/>
      <c r="N428" s="12"/>
      <c r="O428" s="12"/>
      <c r="P428" s="12"/>
      <c r="Q428" s="12"/>
    </row>
    <row r="429" spans="4:17" x14ac:dyDescent="0.35">
      <c r="D429" s="8"/>
      <c r="E429" s="8"/>
      <c r="F429" s="8"/>
      <c r="G429" s="8"/>
      <c r="H429" s="8"/>
      <c r="I429" s="12"/>
      <c r="J429" s="12"/>
      <c r="K429" s="12"/>
      <c r="L429" s="33"/>
      <c r="M429" s="12"/>
      <c r="N429" s="12"/>
      <c r="O429" s="12"/>
      <c r="P429" s="12"/>
      <c r="Q429" s="12"/>
    </row>
    <row r="430" spans="4:17" x14ac:dyDescent="0.35">
      <c r="D430" s="8"/>
      <c r="E430" s="8"/>
      <c r="F430" s="8"/>
      <c r="G430" s="8"/>
      <c r="H430" s="8"/>
      <c r="I430" s="12"/>
      <c r="J430" s="12"/>
      <c r="K430" s="12"/>
      <c r="L430" s="33"/>
      <c r="M430" s="12"/>
      <c r="N430" s="12"/>
      <c r="O430" s="12"/>
      <c r="P430" s="12"/>
      <c r="Q430" s="12"/>
    </row>
    <row r="431" spans="4:17" x14ac:dyDescent="0.35">
      <c r="D431" s="8"/>
      <c r="E431" s="8"/>
      <c r="F431" s="8"/>
      <c r="G431" s="8"/>
      <c r="H431" s="8"/>
      <c r="I431" s="12"/>
      <c r="J431" s="12"/>
      <c r="K431" s="12"/>
      <c r="L431" s="33"/>
      <c r="M431" s="12"/>
      <c r="N431" s="12"/>
      <c r="O431" s="12"/>
      <c r="P431" s="12"/>
      <c r="Q431" s="12"/>
    </row>
    <row r="432" spans="4:17" x14ac:dyDescent="0.35">
      <c r="D432" s="8"/>
      <c r="E432" s="8"/>
      <c r="F432" s="8"/>
      <c r="G432" s="8"/>
      <c r="H432" s="8"/>
      <c r="I432" s="12"/>
      <c r="J432" s="12"/>
      <c r="K432" s="12"/>
      <c r="L432" s="33"/>
      <c r="M432" s="12"/>
      <c r="N432" s="12"/>
      <c r="O432" s="12"/>
      <c r="P432" s="12"/>
      <c r="Q432" s="12"/>
    </row>
    <row r="433" spans="4:17" x14ac:dyDescent="0.35">
      <c r="D433" s="8"/>
      <c r="E433" s="8"/>
      <c r="F433" s="8"/>
      <c r="G433" s="8"/>
      <c r="H433" s="8"/>
      <c r="I433" s="12"/>
      <c r="J433" s="12"/>
      <c r="K433" s="12"/>
      <c r="L433" s="33"/>
      <c r="M433" s="12"/>
      <c r="N433" s="12"/>
      <c r="O433" s="12"/>
      <c r="P433" s="12"/>
      <c r="Q433" s="12"/>
    </row>
    <row r="434" spans="4:17" x14ac:dyDescent="0.35">
      <c r="D434" s="8"/>
      <c r="E434" s="8"/>
      <c r="F434" s="8"/>
      <c r="G434" s="8"/>
      <c r="H434" s="8"/>
      <c r="I434" s="12"/>
      <c r="J434" s="12"/>
      <c r="K434" s="12"/>
      <c r="L434" s="33"/>
      <c r="M434" s="12"/>
      <c r="N434" s="12"/>
      <c r="O434" s="12"/>
      <c r="P434" s="12"/>
      <c r="Q434" s="12"/>
    </row>
    <row r="435" spans="4:17" x14ac:dyDescent="0.35">
      <c r="D435" s="8"/>
      <c r="E435" s="8"/>
      <c r="F435" s="8"/>
      <c r="G435" s="8"/>
      <c r="H435" s="8"/>
      <c r="I435" s="12"/>
      <c r="J435" s="12"/>
      <c r="K435" s="12"/>
      <c r="L435" s="33"/>
      <c r="M435" s="12"/>
      <c r="N435" s="12"/>
      <c r="O435" s="12"/>
      <c r="P435" s="12"/>
      <c r="Q435" s="12"/>
    </row>
    <row r="436" spans="4:17" x14ac:dyDescent="0.35">
      <c r="D436" s="8"/>
      <c r="E436" s="8"/>
      <c r="F436" s="8"/>
      <c r="G436" s="8"/>
      <c r="H436" s="8"/>
      <c r="I436" s="12"/>
      <c r="J436" s="12"/>
      <c r="K436" s="12"/>
      <c r="L436" s="33"/>
      <c r="M436" s="12"/>
      <c r="N436" s="12"/>
      <c r="O436" s="12"/>
      <c r="P436" s="12"/>
      <c r="Q436" s="12"/>
    </row>
    <row r="437" spans="4:17" x14ac:dyDescent="0.35">
      <c r="D437" s="8"/>
      <c r="E437" s="8"/>
      <c r="F437" s="8"/>
      <c r="G437" s="8"/>
      <c r="H437" s="8"/>
      <c r="I437" s="12"/>
      <c r="J437" s="12"/>
      <c r="K437" s="12"/>
      <c r="L437" s="33"/>
      <c r="M437" s="12"/>
      <c r="N437" s="12"/>
      <c r="O437" s="12"/>
      <c r="P437" s="12"/>
      <c r="Q437" s="12"/>
    </row>
    <row r="438" spans="4:17" x14ac:dyDescent="0.35">
      <c r="D438" s="8"/>
      <c r="E438" s="8"/>
      <c r="F438" s="8"/>
      <c r="G438" s="8"/>
      <c r="H438" s="8"/>
      <c r="I438" s="12"/>
      <c r="J438" s="12"/>
      <c r="K438" s="12"/>
      <c r="L438" s="33"/>
      <c r="M438" s="12"/>
      <c r="N438" s="12"/>
      <c r="O438" s="12"/>
      <c r="P438" s="12"/>
      <c r="Q438" s="12"/>
    </row>
    <row r="439" spans="4:17" x14ac:dyDescent="0.35">
      <c r="D439" s="8"/>
      <c r="E439" s="8"/>
      <c r="F439" s="8"/>
      <c r="G439" s="8"/>
      <c r="H439" s="8"/>
      <c r="I439" s="12"/>
      <c r="J439" s="12"/>
      <c r="K439" s="12"/>
      <c r="L439" s="33"/>
      <c r="M439" s="12"/>
      <c r="N439" s="12"/>
      <c r="O439" s="12"/>
      <c r="P439" s="12"/>
      <c r="Q439" s="12"/>
    </row>
    <row r="440" spans="4:17" x14ac:dyDescent="0.35">
      <c r="D440" s="8"/>
      <c r="E440" s="8"/>
      <c r="F440" s="8"/>
      <c r="G440" s="8"/>
      <c r="H440" s="8"/>
      <c r="I440" s="12"/>
      <c r="J440" s="12"/>
      <c r="K440" s="12"/>
      <c r="L440" s="33"/>
      <c r="M440" s="12"/>
      <c r="N440" s="12"/>
      <c r="O440" s="12"/>
      <c r="P440" s="12"/>
      <c r="Q440" s="12"/>
    </row>
    <row r="441" spans="4:17" x14ac:dyDescent="0.35">
      <c r="D441" s="8"/>
      <c r="E441" s="8"/>
      <c r="F441" s="8"/>
      <c r="G441" s="8"/>
      <c r="H441" s="8"/>
      <c r="I441" s="12"/>
      <c r="J441" s="12"/>
      <c r="K441" s="12"/>
      <c r="L441" s="33"/>
      <c r="M441" s="12"/>
      <c r="N441" s="12"/>
      <c r="O441" s="12"/>
      <c r="P441" s="12"/>
      <c r="Q441" s="12"/>
    </row>
    <row r="442" spans="4:17" x14ac:dyDescent="0.35">
      <c r="D442" s="8"/>
      <c r="E442" s="8"/>
      <c r="F442" s="8"/>
      <c r="G442" s="8"/>
      <c r="H442" s="8"/>
      <c r="I442" s="12"/>
      <c r="J442" s="12"/>
      <c r="K442" s="12"/>
      <c r="L442" s="33"/>
      <c r="M442" s="12"/>
      <c r="N442" s="12"/>
      <c r="O442" s="12"/>
      <c r="P442" s="12"/>
      <c r="Q442" s="12"/>
    </row>
    <row r="443" spans="4:17" x14ac:dyDescent="0.35">
      <c r="D443" s="8"/>
      <c r="E443" s="8"/>
      <c r="F443" s="8"/>
      <c r="G443" s="8"/>
      <c r="H443" s="8"/>
      <c r="I443" s="12"/>
      <c r="J443" s="12"/>
      <c r="K443" s="12"/>
      <c r="L443" s="33"/>
      <c r="M443" s="12"/>
      <c r="N443" s="12"/>
      <c r="O443" s="12"/>
      <c r="P443" s="12"/>
      <c r="Q443" s="12"/>
    </row>
    <row r="444" spans="4:17" x14ac:dyDescent="0.35">
      <c r="D444" s="8"/>
      <c r="E444" s="8"/>
      <c r="F444" s="8"/>
      <c r="G444" s="8"/>
      <c r="H444" s="8"/>
      <c r="I444" s="12"/>
      <c r="J444" s="12"/>
      <c r="K444" s="12"/>
      <c r="L444" s="33"/>
      <c r="M444" s="12"/>
      <c r="N444" s="12"/>
      <c r="O444" s="12"/>
      <c r="P444" s="12"/>
      <c r="Q444" s="12"/>
    </row>
    <row r="445" spans="4:17" x14ac:dyDescent="0.35">
      <c r="D445" s="8"/>
      <c r="E445" s="8"/>
      <c r="F445" s="8"/>
      <c r="G445" s="8"/>
      <c r="H445" s="8"/>
      <c r="I445" s="12"/>
      <c r="J445" s="12"/>
      <c r="K445" s="12"/>
      <c r="L445" s="33"/>
      <c r="M445" s="12"/>
      <c r="N445" s="12"/>
      <c r="O445" s="12"/>
      <c r="P445" s="12"/>
      <c r="Q445" s="12"/>
    </row>
    <row r="446" spans="4:17" x14ac:dyDescent="0.35">
      <c r="D446" s="8"/>
      <c r="E446" s="8"/>
      <c r="F446" s="8"/>
      <c r="G446" s="8"/>
      <c r="H446" s="8"/>
      <c r="I446" s="12"/>
      <c r="J446" s="12"/>
      <c r="K446" s="12"/>
      <c r="L446" s="33"/>
      <c r="M446" s="12"/>
      <c r="N446" s="12"/>
      <c r="O446" s="12"/>
      <c r="P446" s="12"/>
      <c r="Q446" s="12"/>
    </row>
    <row r="447" spans="4:17" x14ac:dyDescent="0.35">
      <c r="D447" s="8"/>
      <c r="E447" s="8"/>
      <c r="F447" s="8"/>
      <c r="G447" s="8"/>
      <c r="H447" s="8"/>
      <c r="I447" s="12"/>
      <c r="J447" s="12"/>
      <c r="K447" s="12"/>
      <c r="L447" s="33"/>
      <c r="M447" s="12"/>
      <c r="N447" s="12"/>
      <c r="O447" s="12"/>
      <c r="P447" s="12"/>
      <c r="Q447" s="12"/>
    </row>
    <row r="448" spans="4:17" x14ac:dyDescent="0.35">
      <c r="D448" s="8"/>
      <c r="E448" s="8"/>
      <c r="F448" s="8"/>
      <c r="G448" s="8"/>
      <c r="H448" s="8"/>
      <c r="I448" s="12"/>
      <c r="J448" s="12"/>
      <c r="K448" s="12"/>
      <c r="L448" s="33"/>
      <c r="M448" s="12"/>
      <c r="N448" s="12"/>
      <c r="O448" s="12"/>
      <c r="P448" s="12"/>
      <c r="Q448" s="12"/>
    </row>
    <row r="449" spans="4:17" x14ac:dyDescent="0.35">
      <c r="D449" s="8"/>
      <c r="E449" s="8"/>
      <c r="F449" s="8"/>
      <c r="G449" s="8"/>
      <c r="H449" s="8"/>
      <c r="I449" s="12"/>
      <c r="J449" s="12"/>
      <c r="K449" s="12"/>
      <c r="L449" s="33"/>
      <c r="M449" s="12"/>
      <c r="N449" s="12"/>
      <c r="O449" s="12"/>
      <c r="P449" s="12"/>
      <c r="Q449" s="12"/>
    </row>
    <row r="450" spans="4:17" x14ac:dyDescent="0.35">
      <c r="D450" s="8"/>
      <c r="E450" s="8"/>
      <c r="F450" s="8"/>
      <c r="G450" s="8"/>
      <c r="H450" s="8"/>
      <c r="I450" s="12"/>
      <c r="J450" s="12"/>
      <c r="K450" s="12"/>
      <c r="L450" s="33"/>
      <c r="M450" s="12"/>
      <c r="N450" s="12"/>
      <c r="O450" s="12"/>
      <c r="P450" s="12"/>
      <c r="Q450" s="12"/>
    </row>
    <row r="451" spans="4:17" x14ac:dyDescent="0.35">
      <c r="D451" s="8"/>
      <c r="E451" s="8"/>
      <c r="F451" s="8"/>
      <c r="G451" s="8"/>
      <c r="H451" s="8"/>
      <c r="I451" s="12"/>
      <c r="J451" s="12"/>
      <c r="K451" s="12"/>
      <c r="L451" s="33"/>
      <c r="M451" s="12"/>
      <c r="N451" s="12"/>
      <c r="O451" s="12"/>
      <c r="P451" s="12"/>
      <c r="Q451" s="12"/>
    </row>
    <row r="452" spans="4:17" x14ac:dyDescent="0.35">
      <c r="D452" s="8"/>
      <c r="E452" s="8"/>
      <c r="F452" s="8"/>
      <c r="G452" s="8"/>
      <c r="H452" s="8"/>
      <c r="I452" s="12"/>
      <c r="J452" s="12"/>
      <c r="K452" s="12"/>
      <c r="L452" s="33"/>
      <c r="M452" s="12"/>
      <c r="N452" s="12"/>
      <c r="O452" s="12"/>
      <c r="P452" s="12"/>
      <c r="Q452" s="12"/>
    </row>
    <row r="453" spans="4:17" x14ac:dyDescent="0.35">
      <c r="D453" s="8"/>
      <c r="E453" s="8"/>
      <c r="F453" s="8"/>
      <c r="G453" s="8"/>
      <c r="H453" s="8"/>
      <c r="I453" s="12"/>
      <c r="J453" s="12"/>
      <c r="K453" s="12"/>
      <c r="L453" s="33"/>
      <c r="M453" s="12"/>
      <c r="N453" s="12"/>
      <c r="O453" s="12"/>
      <c r="P453" s="12"/>
      <c r="Q453" s="12"/>
    </row>
    <row r="454" spans="4:17" x14ac:dyDescent="0.35">
      <c r="D454" s="8"/>
      <c r="E454" s="8"/>
      <c r="F454" s="8"/>
      <c r="G454" s="8"/>
      <c r="H454" s="8"/>
      <c r="I454" s="12"/>
      <c r="J454" s="12"/>
      <c r="K454" s="12"/>
      <c r="L454" s="33"/>
      <c r="M454" s="12"/>
      <c r="N454" s="12"/>
      <c r="O454" s="12"/>
      <c r="P454" s="12"/>
      <c r="Q454" s="12"/>
    </row>
    <row r="455" spans="4:17" x14ac:dyDescent="0.35">
      <c r="D455" s="8"/>
      <c r="E455" s="8"/>
      <c r="F455" s="8"/>
      <c r="G455" s="8"/>
      <c r="H455" s="8"/>
      <c r="I455" s="12"/>
      <c r="J455" s="12"/>
      <c r="K455" s="12"/>
      <c r="L455" s="33"/>
      <c r="M455" s="12"/>
      <c r="N455" s="12"/>
      <c r="O455" s="12"/>
      <c r="P455" s="12"/>
      <c r="Q455" s="12"/>
    </row>
    <row r="456" spans="4:17" x14ac:dyDescent="0.35">
      <c r="D456" s="8"/>
      <c r="E456" s="8"/>
      <c r="F456" s="8"/>
      <c r="G456" s="8"/>
      <c r="H456" s="8"/>
      <c r="I456" s="12"/>
      <c r="J456" s="12"/>
      <c r="K456" s="12"/>
      <c r="L456" s="33"/>
      <c r="M456" s="12"/>
      <c r="N456" s="12"/>
      <c r="O456" s="12"/>
      <c r="P456" s="12"/>
      <c r="Q456" s="12"/>
    </row>
    <row r="457" spans="4:17" x14ac:dyDescent="0.35">
      <c r="D457" s="8"/>
      <c r="E457" s="8"/>
      <c r="F457" s="8"/>
      <c r="G457" s="8"/>
      <c r="H457" s="8"/>
      <c r="I457" s="12"/>
      <c r="J457" s="12"/>
      <c r="K457" s="12"/>
      <c r="L457" s="33"/>
      <c r="M457" s="12"/>
      <c r="N457" s="12"/>
      <c r="O457" s="12"/>
      <c r="P457" s="12"/>
      <c r="Q457" s="12"/>
    </row>
    <row r="458" spans="4:17" x14ac:dyDescent="0.35">
      <c r="D458" s="8"/>
      <c r="E458" s="8"/>
      <c r="F458" s="8"/>
      <c r="G458" s="8"/>
      <c r="H458" s="8"/>
      <c r="I458" s="12"/>
      <c r="J458" s="12"/>
      <c r="K458" s="12"/>
      <c r="L458" s="33"/>
      <c r="M458" s="12"/>
      <c r="N458" s="12"/>
      <c r="O458" s="12"/>
      <c r="P458" s="12"/>
      <c r="Q458" s="12"/>
    </row>
    <row r="459" spans="4:17" x14ac:dyDescent="0.35">
      <c r="D459" s="8"/>
      <c r="E459" s="8"/>
      <c r="F459" s="8"/>
      <c r="G459" s="8"/>
      <c r="H459" s="8"/>
      <c r="I459" s="12"/>
      <c r="J459" s="12"/>
      <c r="K459" s="12"/>
      <c r="L459" s="33"/>
      <c r="M459" s="12"/>
      <c r="N459" s="12"/>
      <c r="O459" s="12"/>
      <c r="P459" s="12"/>
      <c r="Q459" s="12"/>
    </row>
    <row r="460" spans="4:17" x14ac:dyDescent="0.35">
      <c r="D460" s="8"/>
      <c r="E460" s="8"/>
      <c r="F460" s="8"/>
      <c r="G460" s="8"/>
      <c r="H460" s="8"/>
      <c r="I460" s="12"/>
      <c r="J460" s="12"/>
      <c r="K460" s="12"/>
      <c r="L460" s="33"/>
      <c r="M460" s="12"/>
      <c r="N460" s="12"/>
      <c r="O460" s="12"/>
      <c r="P460" s="12"/>
      <c r="Q460" s="12"/>
    </row>
    <row r="461" spans="4:17" x14ac:dyDescent="0.35">
      <c r="D461" s="8"/>
      <c r="E461" s="8"/>
      <c r="F461" s="8"/>
      <c r="G461" s="8"/>
      <c r="H461" s="8"/>
      <c r="I461" s="12"/>
      <c r="J461" s="12"/>
      <c r="K461" s="12"/>
      <c r="L461" s="33"/>
      <c r="M461" s="12"/>
      <c r="N461" s="12"/>
      <c r="O461" s="12"/>
      <c r="P461" s="12"/>
      <c r="Q461" s="12"/>
    </row>
    <row r="462" spans="4:17" x14ac:dyDescent="0.35">
      <c r="D462" s="8"/>
      <c r="E462" s="8"/>
      <c r="F462" s="8"/>
      <c r="G462" s="8"/>
      <c r="H462" s="8"/>
      <c r="I462" s="12"/>
      <c r="J462" s="12"/>
      <c r="K462" s="12"/>
      <c r="L462" s="33"/>
      <c r="M462" s="12"/>
      <c r="N462" s="12"/>
      <c r="O462" s="12"/>
      <c r="P462" s="12"/>
      <c r="Q462" s="12"/>
    </row>
    <row r="463" spans="4:17" x14ac:dyDescent="0.35">
      <c r="D463" s="8"/>
      <c r="E463" s="8"/>
      <c r="F463" s="8"/>
      <c r="G463" s="8"/>
      <c r="H463" s="8"/>
      <c r="I463" s="12"/>
      <c r="J463" s="12"/>
      <c r="K463" s="12"/>
      <c r="L463" s="33"/>
      <c r="M463" s="12"/>
      <c r="N463" s="12"/>
      <c r="O463" s="12"/>
      <c r="P463" s="12"/>
      <c r="Q463" s="12"/>
    </row>
    <row r="464" spans="4:17" x14ac:dyDescent="0.35">
      <c r="D464" s="8"/>
      <c r="E464" s="8"/>
      <c r="F464" s="8"/>
      <c r="G464" s="8"/>
      <c r="H464" s="8"/>
      <c r="I464" s="12"/>
      <c r="J464" s="12"/>
      <c r="K464" s="12"/>
      <c r="L464" s="33"/>
      <c r="M464" s="12"/>
      <c r="N464" s="12"/>
      <c r="O464" s="12"/>
      <c r="P464" s="12"/>
      <c r="Q464" s="12"/>
    </row>
    <row r="465" spans="4:17" x14ac:dyDescent="0.35">
      <c r="D465" s="8"/>
      <c r="E465" s="8"/>
      <c r="F465" s="8"/>
      <c r="G465" s="8"/>
      <c r="H465" s="8"/>
      <c r="I465" s="12"/>
      <c r="J465" s="12"/>
      <c r="K465" s="12"/>
      <c r="L465" s="33"/>
      <c r="M465" s="12"/>
      <c r="N465" s="12"/>
      <c r="O465" s="12"/>
      <c r="P465" s="12"/>
      <c r="Q465" s="12"/>
    </row>
    <row r="466" spans="4:17" x14ac:dyDescent="0.35">
      <c r="D466" s="8"/>
      <c r="E466" s="8"/>
      <c r="F466" s="8"/>
      <c r="G466" s="8"/>
      <c r="H466" s="8"/>
      <c r="I466" s="12"/>
      <c r="J466" s="12"/>
      <c r="K466" s="12"/>
      <c r="L466" s="33"/>
      <c r="M466" s="12"/>
      <c r="N466" s="12"/>
      <c r="O466" s="12"/>
      <c r="P466" s="12"/>
      <c r="Q466" s="12"/>
    </row>
    <row r="467" spans="4:17" x14ac:dyDescent="0.35">
      <c r="D467" s="8"/>
      <c r="E467" s="8"/>
      <c r="F467" s="8"/>
      <c r="G467" s="8"/>
      <c r="H467" s="8"/>
      <c r="I467" s="12"/>
      <c r="J467" s="12"/>
      <c r="K467" s="12"/>
      <c r="L467" s="33"/>
      <c r="M467" s="12"/>
      <c r="N467" s="12"/>
      <c r="O467" s="12"/>
      <c r="P467" s="12"/>
      <c r="Q467" s="12"/>
    </row>
    <row r="468" spans="4:17" x14ac:dyDescent="0.35">
      <c r="D468" s="8"/>
      <c r="E468" s="8"/>
      <c r="F468" s="8"/>
      <c r="G468" s="8"/>
      <c r="H468" s="8"/>
      <c r="I468" s="12"/>
      <c r="J468" s="12"/>
      <c r="K468" s="12"/>
      <c r="L468" s="33"/>
      <c r="M468" s="12"/>
      <c r="N468" s="12"/>
      <c r="O468" s="12"/>
      <c r="P468" s="12"/>
      <c r="Q468" s="12"/>
    </row>
    <row r="469" spans="4:17" x14ac:dyDescent="0.35">
      <c r="D469" s="8"/>
      <c r="E469" s="8"/>
      <c r="F469" s="8"/>
      <c r="G469" s="8"/>
      <c r="H469" s="8"/>
      <c r="I469" s="12"/>
      <c r="J469" s="12"/>
      <c r="K469" s="12"/>
      <c r="L469" s="33"/>
      <c r="M469" s="12"/>
      <c r="N469" s="12"/>
      <c r="O469" s="12"/>
      <c r="P469" s="12"/>
      <c r="Q469" s="12"/>
    </row>
    <row r="470" spans="4:17" x14ac:dyDescent="0.35">
      <c r="D470" s="8"/>
      <c r="E470" s="8"/>
      <c r="F470" s="8"/>
      <c r="G470" s="8"/>
      <c r="H470" s="8"/>
      <c r="I470" s="12"/>
      <c r="J470" s="12"/>
      <c r="K470" s="12"/>
      <c r="L470" s="33"/>
      <c r="M470" s="12"/>
      <c r="N470" s="12"/>
      <c r="O470" s="12"/>
      <c r="P470" s="12"/>
      <c r="Q470" s="12"/>
    </row>
    <row r="471" spans="4:17" x14ac:dyDescent="0.35">
      <c r="D471" s="8"/>
      <c r="E471" s="8"/>
      <c r="F471" s="8"/>
      <c r="G471" s="8"/>
      <c r="H471" s="8"/>
      <c r="I471" s="12"/>
      <c r="J471" s="12"/>
      <c r="K471" s="12"/>
      <c r="L471" s="33"/>
      <c r="M471" s="12"/>
      <c r="N471" s="12"/>
      <c r="O471" s="12"/>
      <c r="P471" s="12"/>
      <c r="Q471" s="12"/>
    </row>
    <row r="472" spans="4:17" x14ac:dyDescent="0.35">
      <c r="D472" s="8"/>
      <c r="E472" s="8"/>
      <c r="F472" s="8"/>
      <c r="G472" s="8"/>
      <c r="H472" s="8"/>
      <c r="I472" s="12"/>
      <c r="J472" s="12"/>
      <c r="K472" s="12"/>
      <c r="L472" s="33"/>
      <c r="M472" s="12"/>
      <c r="N472" s="12"/>
      <c r="O472" s="12"/>
      <c r="P472" s="12"/>
      <c r="Q472" s="12"/>
    </row>
    <row r="473" spans="4:17" x14ac:dyDescent="0.35">
      <c r="D473" s="8"/>
      <c r="E473" s="8"/>
      <c r="F473" s="8"/>
      <c r="G473" s="8"/>
      <c r="H473" s="8"/>
      <c r="I473" s="12"/>
      <c r="J473" s="12"/>
      <c r="K473" s="12"/>
      <c r="L473" s="33"/>
      <c r="M473" s="12"/>
      <c r="N473" s="12"/>
      <c r="O473" s="12"/>
      <c r="P473" s="12"/>
      <c r="Q473" s="12"/>
    </row>
    <row r="474" spans="4:17" x14ac:dyDescent="0.35">
      <c r="D474" s="8"/>
      <c r="E474" s="8"/>
      <c r="F474" s="8"/>
      <c r="G474" s="8"/>
      <c r="H474" s="8"/>
      <c r="I474" s="12"/>
      <c r="J474" s="12"/>
      <c r="K474" s="12"/>
      <c r="L474" s="33"/>
      <c r="M474" s="12"/>
      <c r="N474" s="12"/>
      <c r="O474" s="12"/>
      <c r="P474" s="12"/>
      <c r="Q474" s="12"/>
    </row>
    <row r="475" spans="4:17" x14ac:dyDescent="0.35">
      <c r="D475" s="8"/>
      <c r="E475" s="8"/>
      <c r="F475" s="8"/>
      <c r="G475" s="8"/>
      <c r="H475" s="8"/>
      <c r="I475" s="12"/>
      <c r="J475" s="12"/>
      <c r="K475" s="12"/>
      <c r="L475" s="33"/>
      <c r="M475" s="12"/>
      <c r="N475" s="12"/>
      <c r="O475" s="12"/>
      <c r="P475" s="12"/>
      <c r="Q475" s="12"/>
    </row>
    <row r="476" spans="4:17" x14ac:dyDescent="0.35">
      <c r="D476" s="8"/>
      <c r="E476" s="8"/>
      <c r="F476" s="8"/>
      <c r="G476" s="8"/>
      <c r="H476" s="8"/>
      <c r="I476" s="12"/>
      <c r="J476" s="12"/>
      <c r="K476" s="12"/>
      <c r="L476" s="33"/>
      <c r="M476" s="12"/>
      <c r="N476" s="12"/>
      <c r="O476" s="12"/>
      <c r="P476" s="12"/>
      <c r="Q476" s="12"/>
    </row>
    <row r="477" spans="4:17" x14ac:dyDescent="0.35">
      <c r="D477" s="8"/>
      <c r="E477" s="8"/>
      <c r="F477" s="8"/>
      <c r="G477" s="8"/>
      <c r="H477" s="8"/>
      <c r="I477" s="12"/>
      <c r="J477" s="12"/>
      <c r="K477" s="12"/>
      <c r="L477" s="33"/>
      <c r="M477" s="12"/>
      <c r="N477" s="12"/>
      <c r="O477" s="12"/>
      <c r="P477" s="12"/>
      <c r="Q477" s="12"/>
    </row>
    <row r="478" spans="4:17" x14ac:dyDescent="0.35">
      <c r="D478" s="8"/>
      <c r="E478" s="8"/>
      <c r="F478" s="8"/>
      <c r="G478" s="8"/>
      <c r="H478" s="8"/>
      <c r="I478" s="12"/>
      <c r="J478" s="12"/>
      <c r="K478" s="12"/>
      <c r="L478" s="33"/>
      <c r="M478" s="12"/>
      <c r="N478" s="12"/>
      <c r="O478" s="12"/>
      <c r="P478" s="12"/>
      <c r="Q478" s="12"/>
    </row>
    <row r="479" spans="4:17" x14ac:dyDescent="0.35">
      <c r="D479" s="8"/>
      <c r="E479" s="8"/>
      <c r="F479" s="8"/>
      <c r="G479" s="8"/>
      <c r="H479" s="8"/>
      <c r="I479" s="12"/>
      <c r="J479" s="12"/>
      <c r="K479" s="12"/>
      <c r="L479" s="33"/>
      <c r="M479" s="12"/>
      <c r="N479" s="12"/>
      <c r="O479" s="12"/>
      <c r="P479" s="12"/>
      <c r="Q479" s="12"/>
    </row>
    <row r="480" spans="4:17" x14ac:dyDescent="0.35">
      <c r="D480" s="8"/>
      <c r="E480" s="8"/>
      <c r="F480" s="8"/>
      <c r="G480" s="8"/>
      <c r="H480" s="8"/>
      <c r="I480" s="12"/>
      <c r="J480" s="12"/>
      <c r="K480" s="12"/>
      <c r="L480" s="33"/>
      <c r="M480" s="12"/>
      <c r="N480" s="12"/>
      <c r="O480" s="12"/>
      <c r="P480" s="12"/>
      <c r="Q480" s="12"/>
    </row>
    <row r="481" spans="4:17" x14ac:dyDescent="0.35">
      <c r="D481" s="8"/>
      <c r="E481" s="8"/>
      <c r="F481" s="8"/>
      <c r="G481" s="8"/>
      <c r="H481" s="8"/>
      <c r="I481" s="12"/>
      <c r="J481" s="12"/>
      <c r="K481" s="12"/>
      <c r="L481" s="33"/>
      <c r="M481" s="12"/>
      <c r="N481" s="12"/>
      <c r="O481" s="12"/>
      <c r="P481" s="12"/>
      <c r="Q481" s="12"/>
    </row>
    <row r="482" spans="4:17" x14ac:dyDescent="0.35">
      <c r="D482" s="8"/>
      <c r="E482" s="8"/>
      <c r="F482" s="8"/>
      <c r="G482" s="8"/>
      <c r="H482" s="8"/>
      <c r="I482" s="12"/>
      <c r="J482" s="12"/>
      <c r="K482" s="12"/>
      <c r="L482" s="33"/>
      <c r="M482" s="12"/>
      <c r="N482" s="12"/>
      <c r="O482" s="12"/>
      <c r="P482" s="12"/>
      <c r="Q482" s="12"/>
    </row>
    <row r="483" spans="4:17" x14ac:dyDescent="0.35">
      <c r="D483" s="8"/>
      <c r="E483" s="8"/>
      <c r="F483" s="8"/>
      <c r="G483" s="8"/>
      <c r="H483" s="8"/>
      <c r="I483" s="12"/>
      <c r="J483" s="12"/>
      <c r="K483" s="12"/>
      <c r="L483" s="33"/>
      <c r="M483" s="12"/>
      <c r="N483" s="12"/>
      <c r="O483" s="12"/>
      <c r="P483" s="12"/>
      <c r="Q483" s="12"/>
    </row>
    <row r="484" spans="4:17" x14ac:dyDescent="0.35">
      <c r="D484" s="8"/>
      <c r="E484" s="8"/>
      <c r="F484" s="8"/>
      <c r="G484" s="8"/>
      <c r="H484" s="8"/>
      <c r="I484" s="12"/>
      <c r="J484" s="12"/>
      <c r="K484" s="12"/>
      <c r="L484" s="33"/>
      <c r="M484" s="12"/>
      <c r="N484" s="12"/>
      <c r="O484" s="12"/>
      <c r="P484" s="12"/>
      <c r="Q484" s="12"/>
    </row>
    <row r="485" spans="4:17" x14ac:dyDescent="0.35">
      <c r="D485" s="8"/>
      <c r="E485" s="8"/>
      <c r="F485" s="8"/>
      <c r="G485" s="8"/>
      <c r="H485" s="8"/>
      <c r="I485" s="12"/>
      <c r="J485" s="12"/>
      <c r="K485" s="12"/>
      <c r="L485" s="33"/>
      <c r="M485" s="12"/>
      <c r="N485" s="12"/>
      <c r="O485" s="12"/>
      <c r="P485" s="12"/>
      <c r="Q485" s="12"/>
    </row>
    <row r="486" spans="4:17" x14ac:dyDescent="0.35">
      <c r="D486" s="8"/>
      <c r="E486" s="8"/>
      <c r="F486" s="8"/>
      <c r="G486" s="8"/>
      <c r="H486" s="8"/>
      <c r="I486" s="12"/>
      <c r="J486" s="12"/>
      <c r="K486" s="12"/>
      <c r="L486" s="33"/>
      <c r="M486" s="12"/>
      <c r="N486" s="12"/>
      <c r="O486" s="12"/>
      <c r="P486" s="12"/>
      <c r="Q486" s="12"/>
    </row>
    <row r="487" spans="4:17" x14ac:dyDescent="0.35">
      <c r="D487" s="8"/>
      <c r="E487" s="8"/>
      <c r="F487" s="8"/>
      <c r="G487" s="8"/>
      <c r="H487" s="8"/>
      <c r="I487" s="12"/>
      <c r="J487" s="12"/>
      <c r="K487" s="12"/>
      <c r="L487" s="33"/>
      <c r="M487" s="12"/>
      <c r="N487" s="12"/>
      <c r="O487" s="12"/>
      <c r="P487" s="12"/>
      <c r="Q487" s="12"/>
    </row>
    <row r="488" spans="4:17" x14ac:dyDescent="0.35">
      <c r="D488" s="8"/>
      <c r="E488" s="8"/>
      <c r="F488" s="8"/>
      <c r="G488" s="8"/>
      <c r="H488" s="8"/>
      <c r="I488" s="12"/>
      <c r="J488" s="12"/>
      <c r="K488" s="12"/>
      <c r="L488" s="33"/>
      <c r="M488" s="12"/>
      <c r="N488" s="12"/>
      <c r="O488" s="12"/>
      <c r="P488" s="12"/>
      <c r="Q488" s="12"/>
    </row>
    <row r="489" spans="4:17" x14ac:dyDescent="0.35">
      <c r="D489" s="8"/>
      <c r="E489" s="8"/>
      <c r="F489" s="8"/>
      <c r="G489" s="8"/>
      <c r="H489" s="8"/>
      <c r="I489" s="12"/>
      <c r="J489" s="12"/>
      <c r="K489" s="12"/>
      <c r="L489" s="33"/>
      <c r="M489" s="12"/>
      <c r="N489" s="12"/>
      <c r="O489" s="12"/>
      <c r="P489" s="12"/>
      <c r="Q489" s="12"/>
    </row>
    <row r="490" spans="4:17" x14ac:dyDescent="0.35">
      <c r="D490" s="8"/>
      <c r="E490" s="8"/>
      <c r="F490" s="8"/>
      <c r="G490" s="8"/>
      <c r="H490" s="8"/>
      <c r="I490" s="12"/>
      <c r="J490" s="12"/>
      <c r="K490" s="12"/>
      <c r="L490" s="33"/>
      <c r="M490" s="12"/>
      <c r="N490" s="12"/>
      <c r="O490" s="12"/>
      <c r="P490" s="12"/>
      <c r="Q490" s="12"/>
    </row>
    <row r="491" spans="4:17" x14ac:dyDescent="0.35">
      <c r="D491" s="8"/>
      <c r="E491" s="8"/>
      <c r="F491" s="8"/>
      <c r="G491" s="8"/>
      <c r="H491" s="8"/>
      <c r="I491" s="12"/>
      <c r="J491" s="12"/>
      <c r="K491" s="12"/>
      <c r="L491" s="33"/>
      <c r="M491" s="12"/>
      <c r="N491" s="12"/>
      <c r="O491" s="12"/>
      <c r="P491" s="12"/>
      <c r="Q491" s="12"/>
    </row>
    <row r="492" spans="4:17" x14ac:dyDescent="0.35">
      <c r="D492" s="8"/>
      <c r="E492" s="8"/>
      <c r="F492" s="8"/>
      <c r="G492" s="8"/>
      <c r="H492" s="8"/>
      <c r="I492" s="12"/>
      <c r="J492" s="12"/>
      <c r="K492" s="12"/>
      <c r="L492" s="33"/>
      <c r="M492" s="12"/>
      <c r="N492" s="12"/>
      <c r="O492" s="12"/>
      <c r="P492" s="12"/>
      <c r="Q492" s="12"/>
    </row>
    <row r="493" spans="4:17" x14ac:dyDescent="0.35">
      <c r="D493" s="8"/>
      <c r="E493" s="8"/>
      <c r="F493" s="8"/>
      <c r="G493" s="8"/>
      <c r="H493" s="8"/>
      <c r="I493" s="12"/>
      <c r="J493" s="12"/>
      <c r="K493" s="12"/>
      <c r="L493" s="33"/>
      <c r="M493" s="12"/>
      <c r="N493" s="12"/>
      <c r="O493" s="12"/>
      <c r="P493" s="12"/>
      <c r="Q493" s="12"/>
    </row>
    <row r="494" spans="4:17" x14ac:dyDescent="0.35">
      <c r="D494" s="8"/>
      <c r="E494" s="8"/>
      <c r="F494" s="8"/>
      <c r="G494" s="8"/>
      <c r="H494" s="8"/>
      <c r="I494" s="12"/>
      <c r="J494" s="12"/>
      <c r="K494" s="12"/>
      <c r="L494" s="33"/>
      <c r="M494" s="12"/>
      <c r="N494" s="12"/>
      <c r="O494" s="12"/>
      <c r="P494" s="12"/>
      <c r="Q494" s="12"/>
    </row>
    <row r="495" spans="4:17" x14ac:dyDescent="0.35">
      <c r="D495" s="8"/>
      <c r="E495" s="8"/>
      <c r="F495" s="8"/>
      <c r="G495" s="8"/>
      <c r="H495" s="8"/>
      <c r="I495" s="12"/>
      <c r="J495" s="12"/>
      <c r="K495" s="12"/>
      <c r="L495" s="33"/>
      <c r="M495" s="12"/>
      <c r="N495" s="12"/>
      <c r="O495" s="12"/>
      <c r="P495" s="12"/>
      <c r="Q495" s="12"/>
    </row>
    <row r="496" spans="4:17" x14ac:dyDescent="0.35">
      <c r="D496" s="8"/>
      <c r="E496" s="8"/>
      <c r="F496" s="8"/>
      <c r="G496" s="8"/>
      <c r="H496" s="8"/>
      <c r="I496" s="12"/>
      <c r="J496" s="12"/>
      <c r="K496" s="12"/>
      <c r="L496" s="33"/>
      <c r="M496" s="12"/>
      <c r="N496" s="12"/>
      <c r="O496" s="12"/>
      <c r="P496" s="12"/>
      <c r="Q496" s="12"/>
    </row>
    <row r="497" spans="4:17" x14ac:dyDescent="0.35">
      <c r="D497" s="8"/>
      <c r="E497" s="8"/>
      <c r="F497" s="8"/>
      <c r="G497" s="8"/>
      <c r="H497" s="8"/>
      <c r="I497" s="12"/>
      <c r="J497" s="12"/>
      <c r="K497" s="12"/>
      <c r="L497" s="33"/>
      <c r="M497" s="12"/>
      <c r="N497" s="12"/>
      <c r="O497" s="12"/>
      <c r="P497" s="12"/>
      <c r="Q497" s="12"/>
    </row>
    <row r="498" spans="4:17" x14ac:dyDescent="0.35">
      <c r="D498" s="8"/>
      <c r="E498" s="8"/>
      <c r="F498" s="8"/>
      <c r="G498" s="8"/>
      <c r="H498" s="8"/>
      <c r="I498" s="12"/>
      <c r="J498" s="12"/>
      <c r="K498" s="12"/>
      <c r="L498" s="33"/>
      <c r="M498" s="12"/>
      <c r="N498" s="12"/>
      <c r="O498" s="12"/>
      <c r="P498" s="12"/>
      <c r="Q498" s="12"/>
    </row>
    <row r="499" spans="4:17" x14ac:dyDescent="0.35">
      <c r="D499" s="8"/>
      <c r="E499" s="8"/>
      <c r="F499" s="8"/>
      <c r="G499" s="8"/>
      <c r="H499" s="8"/>
      <c r="I499" s="12"/>
      <c r="J499" s="12"/>
      <c r="K499" s="12"/>
      <c r="L499" s="33"/>
      <c r="M499" s="12"/>
      <c r="N499" s="12"/>
      <c r="O499" s="12"/>
      <c r="P499" s="12"/>
      <c r="Q499" s="12"/>
    </row>
    <row r="500" spans="4:17" x14ac:dyDescent="0.35">
      <c r="D500" s="8"/>
      <c r="E500" s="8"/>
      <c r="F500" s="8"/>
      <c r="G500" s="8"/>
      <c r="H500" s="8"/>
      <c r="I500" s="12"/>
      <c r="J500" s="12"/>
      <c r="K500" s="12"/>
      <c r="L500" s="33"/>
      <c r="M500" s="12"/>
      <c r="N500" s="12"/>
      <c r="O500" s="12"/>
      <c r="P500" s="12"/>
      <c r="Q500" s="12"/>
    </row>
    <row r="501" spans="4:17" x14ac:dyDescent="0.35">
      <c r="D501" s="8"/>
      <c r="E501" s="8"/>
      <c r="F501" s="8"/>
      <c r="G501" s="8"/>
      <c r="H501" s="8"/>
      <c r="I501" s="12"/>
      <c r="J501" s="12"/>
      <c r="K501" s="12"/>
      <c r="L501" s="33"/>
      <c r="M501" s="12"/>
      <c r="N501" s="12"/>
      <c r="O501" s="12"/>
      <c r="P501" s="12"/>
      <c r="Q501" s="12"/>
    </row>
    <row r="502" spans="4:17" x14ac:dyDescent="0.35">
      <c r="D502" s="8"/>
      <c r="E502" s="8"/>
      <c r="F502" s="8"/>
      <c r="G502" s="8"/>
      <c r="H502" s="8"/>
      <c r="I502" s="12"/>
      <c r="J502" s="12"/>
      <c r="K502" s="12"/>
      <c r="L502" s="33"/>
      <c r="M502" s="12"/>
      <c r="N502" s="12"/>
      <c r="O502" s="12"/>
      <c r="P502" s="12"/>
      <c r="Q502" s="12"/>
    </row>
    <row r="503" spans="4:17" x14ac:dyDescent="0.35">
      <c r="D503" s="8"/>
      <c r="E503" s="8"/>
      <c r="F503" s="8"/>
      <c r="G503" s="8"/>
      <c r="H503" s="8"/>
      <c r="I503" s="12"/>
      <c r="J503" s="12"/>
      <c r="K503" s="12"/>
      <c r="L503" s="33"/>
      <c r="M503" s="12"/>
      <c r="N503" s="12"/>
      <c r="O503" s="12"/>
      <c r="P503" s="12"/>
      <c r="Q503" s="12"/>
    </row>
    <row r="504" spans="4:17" x14ac:dyDescent="0.35">
      <c r="D504" s="8"/>
      <c r="E504" s="8"/>
      <c r="F504" s="8"/>
      <c r="G504" s="8"/>
      <c r="H504" s="8"/>
      <c r="I504" s="12"/>
      <c r="J504" s="12"/>
      <c r="K504" s="12"/>
      <c r="L504" s="33"/>
      <c r="M504" s="12"/>
      <c r="N504" s="12"/>
      <c r="O504" s="12"/>
      <c r="P504" s="12"/>
      <c r="Q504" s="12"/>
    </row>
    <row r="505" spans="4:17" x14ac:dyDescent="0.35">
      <c r="D505" s="8"/>
      <c r="E505" s="8"/>
      <c r="F505" s="8"/>
      <c r="G505" s="8"/>
      <c r="H505" s="8"/>
      <c r="I505" s="12"/>
      <c r="J505" s="12"/>
      <c r="K505" s="12"/>
      <c r="L505" s="33"/>
      <c r="M505" s="12"/>
      <c r="N505" s="12"/>
      <c r="O505" s="12"/>
      <c r="P505" s="12"/>
      <c r="Q505" s="12"/>
    </row>
    <row r="506" spans="4:17" x14ac:dyDescent="0.35">
      <c r="D506" s="8"/>
      <c r="E506" s="8"/>
      <c r="F506" s="8"/>
      <c r="G506" s="8"/>
      <c r="H506" s="8"/>
      <c r="I506" s="12"/>
      <c r="J506" s="12"/>
      <c r="K506" s="12"/>
      <c r="L506" s="33"/>
      <c r="M506" s="12"/>
      <c r="N506" s="12"/>
      <c r="O506" s="12"/>
      <c r="P506" s="12"/>
      <c r="Q506" s="12"/>
    </row>
    <row r="507" spans="4:17" x14ac:dyDescent="0.35">
      <c r="D507" s="8"/>
      <c r="E507" s="8"/>
      <c r="F507" s="8"/>
      <c r="G507" s="8"/>
      <c r="H507" s="8"/>
      <c r="I507" s="12"/>
      <c r="J507" s="12"/>
      <c r="K507" s="12"/>
      <c r="L507" s="33"/>
      <c r="M507" s="12"/>
      <c r="N507" s="12"/>
      <c r="O507" s="12"/>
      <c r="P507" s="12"/>
      <c r="Q507" s="12"/>
    </row>
    <row r="508" spans="4:17" x14ac:dyDescent="0.35">
      <c r="D508" s="8"/>
      <c r="E508" s="8"/>
      <c r="F508" s="8"/>
      <c r="G508" s="8"/>
      <c r="H508" s="8"/>
      <c r="I508" s="12"/>
      <c r="J508" s="12"/>
      <c r="K508" s="12"/>
      <c r="L508" s="33"/>
      <c r="M508" s="12"/>
      <c r="N508" s="12"/>
      <c r="O508" s="12"/>
      <c r="P508" s="12"/>
      <c r="Q508" s="12"/>
    </row>
    <row r="509" spans="4:17" x14ac:dyDescent="0.35">
      <c r="D509" s="8"/>
      <c r="E509" s="8"/>
      <c r="F509" s="8"/>
      <c r="G509" s="8"/>
      <c r="H509" s="8"/>
      <c r="I509" s="12"/>
      <c r="J509" s="12"/>
      <c r="K509" s="12"/>
      <c r="L509" s="33"/>
      <c r="M509" s="12"/>
      <c r="N509" s="12"/>
      <c r="O509" s="12"/>
      <c r="P509" s="12"/>
      <c r="Q509" s="12"/>
    </row>
    <row r="510" spans="4:17" x14ac:dyDescent="0.35">
      <c r="D510" s="8"/>
      <c r="E510" s="8"/>
      <c r="F510" s="8"/>
      <c r="G510" s="8"/>
      <c r="H510" s="8"/>
      <c r="I510" s="12"/>
      <c r="J510" s="12"/>
      <c r="K510" s="12"/>
      <c r="L510" s="33"/>
      <c r="M510" s="12"/>
      <c r="N510" s="12"/>
      <c r="O510" s="12"/>
      <c r="P510" s="12"/>
      <c r="Q510" s="12"/>
    </row>
    <row r="511" spans="4:17" x14ac:dyDescent="0.35">
      <c r="D511" s="8"/>
      <c r="E511" s="8"/>
      <c r="F511" s="8"/>
      <c r="G511" s="8"/>
      <c r="H511" s="8"/>
      <c r="I511" s="12"/>
      <c r="J511" s="12"/>
      <c r="K511" s="12"/>
      <c r="L511" s="33"/>
      <c r="M511" s="12"/>
      <c r="N511" s="12"/>
      <c r="O511" s="12"/>
      <c r="P511" s="12"/>
      <c r="Q511" s="12"/>
    </row>
    <row r="512" spans="4:17" x14ac:dyDescent="0.35">
      <c r="D512" s="8"/>
      <c r="E512" s="8"/>
      <c r="F512" s="8"/>
      <c r="G512" s="8"/>
      <c r="H512" s="8"/>
      <c r="I512" s="12"/>
      <c r="J512" s="12"/>
      <c r="K512" s="12"/>
      <c r="L512" s="33"/>
      <c r="M512" s="12"/>
      <c r="N512" s="12"/>
      <c r="O512" s="12"/>
      <c r="P512" s="12"/>
      <c r="Q512" s="12"/>
    </row>
    <row r="513" spans="4:17" x14ac:dyDescent="0.35">
      <c r="D513" s="8"/>
      <c r="E513" s="8"/>
      <c r="F513" s="8"/>
      <c r="G513" s="8"/>
      <c r="H513" s="8"/>
      <c r="I513" s="12"/>
      <c r="J513" s="12"/>
      <c r="K513" s="12"/>
      <c r="L513" s="33"/>
      <c r="M513" s="12"/>
      <c r="N513" s="12"/>
      <c r="O513" s="12"/>
      <c r="P513" s="12"/>
      <c r="Q513" s="12"/>
    </row>
    <row r="514" spans="4:17" x14ac:dyDescent="0.35">
      <c r="D514" s="8"/>
      <c r="E514" s="8"/>
      <c r="F514" s="8"/>
      <c r="G514" s="8"/>
      <c r="H514" s="8"/>
      <c r="I514" s="12"/>
      <c r="J514" s="12"/>
      <c r="K514" s="12"/>
      <c r="L514" s="33"/>
      <c r="M514" s="12"/>
      <c r="N514" s="12"/>
      <c r="O514" s="12"/>
      <c r="P514" s="12"/>
      <c r="Q514" s="12"/>
    </row>
    <row r="515" spans="4:17" x14ac:dyDescent="0.35">
      <c r="D515" s="8"/>
      <c r="E515" s="8"/>
      <c r="F515" s="8"/>
      <c r="G515" s="8"/>
      <c r="H515" s="8"/>
      <c r="I515" s="12"/>
      <c r="J515" s="12"/>
      <c r="K515" s="12"/>
      <c r="L515" s="33"/>
      <c r="M515" s="12"/>
      <c r="N515" s="12"/>
      <c r="O515" s="12"/>
      <c r="P515" s="12"/>
      <c r="Q515" s="12"/>
    </row>
    <row r="516" spans="4:17" x14ac:dyDescent="0.35">
      <c r="D516" s="8"/>
      <c r="E516" s="8"/>
      <c r="F516" s="8"/>
      <c r="G516" s="8"/>
      <c r="H516" s="8"/>
      <c r="I516" s="12"/>
      <c r="J516" s="12"/>
      <c r="K516" s="12"/>
      <c r="L516" s="33"/>
      <c r="M516" s="12"/>
      <c r="N516" s="12"/>
      <c r="O516" s="12"/>
      <c r="P516" s="12"/>
      <c r="Q516" s="12"/>
    </row>
    <row r="517" spans="4:17" x14ac:dyDescent="0.35">
      <c r="D517" s="8"/>
      <c r="E517" s="8"/>
      <c r="F517" s="8"/>
      <c r="G517" s="8"/>
      <c r="H517" s="8"/>
      <c r="I517" s="12"/>
      <c r="J517" s="12"/>
      <c r="K517" s="12"/>
      <c r="L517" s="33"/>
      <c r="M517" s="12"/>
      <c r="N517" s="12"/>
      <c r="O517" s="12"/>
      <c r="P517" s="12"/>
      <c r="Q517" s="12"/>
    </row>
    <row r="518" spans="4:17" x14ac:dyDescent="0.35">
      <c r="D518" s="8"/>
      <c r="E518" s="8"/>
      <c r="F518" s="8"/>
      <c r="G518" s="8"/>
      <c r="H518" s="8"/>
      <c r="I518" s="12"/>
      <c r="J518" s="12"/>
      <c r="K518" s="12"/>
      <c r="L518" s="33"/>
      <c r="M518" s="12"/>
      <c r="N518" s="12"/>
      <c r="O518" s="12"/>
      <c r="P518" s="12"/>
      <c r="Q518" s="12"/>
    </row>
    <row r="519" spans="4:17" x14ac:dyDescent="0.35">
      <c r="D519" s="8"/>
      <c r="E519" s="8"/>
      <c r="F519" s="8"/>
      <c r="G519" s="8"/>
      <c r="H519" s="8"/>
      <c r="I519" s="12"/>
      <c r="J519" s="12"/>
      <c r="K519" s="12"/>
      <c r="L519" s="33"/>
      <c r="M519" s="12"/>
      <c r="N519" s="12"/>
      <c r="O519" s="12"/>
      <c r="P519" s="12"/>
      <c r="Q519" s="12"/>
    </row>
    <row r="520" spans="4:17" x14ac:dyDescent="0.35">
      <c r="D520" s="8"/>
      <c r="E520" s="8"/>
      <c r="F520" s="8"/>
      <c r="G520" s="8"/>
      <c r="H520" s="8"/>
      <c r="I520" s="12"/>
      <c r="J520" s="12"/>
      <c r="K520" s="12"/>
      <c r="L520" s="33"/>
      <c r="M520" s="12"/>
      <c r="N520" s="12"/>
      <c r="O520" s="12"/>
      <c r="P520" s="12"/>
      <c r="Q520" s="12"/>
    </row>
    <row r="521" spans="4:17" x14ac:dyDescent="0.35">
      <c r="D521" s="8"/>
      <c r="E521" s="8"/>
      <c r="F521" s="8"/>
      <c r="G521" s="8"/>
      <c r="H521" s="8"/>
      <c r="I521" s="12"/>
      <c r="J521" s="12"/>
      <c r="K521" s="12"/>
      <c r="L521" s="33"/>
      <c r="M521" s="12"/>
      <c r="N521" s="12"/>
      <c r="O521" s="12"/>
      <c r="P521" s="12"/>
      <c r="Q521" s="12"/>
    </row>
    <row r="522" spans="4:17" x14ac:dyDescent="0.35">
      <c r="D522" s="8"/>
      <c r="E522" s="8"/>
      <c r="F522" s="8"/>
      <c r="G522" s="8"/>
      <c r="H522" s="8"/>
      <c r="I522" s="12"/>
      <c r="J522" s="12"/>
      <c r="K522" s="12"/>
      <c r="L522" s="33"/>
      <c r="M522" s="12"/>
      <c r="N522" s="12"/>
      <c r="O522" s="12"/>
      <c r="P522" s="12"/>
      <c r="Q522" s="12"/>
    </row>
    <row r="523" spans="4:17" x14ac:dyDescent="0.35">
      <c r="D523" s="8"/>
      <c r="E523" s="8"/>
      <c r="F523" s="8"/>
      <c r="G523" s="8"/>
      <c r="H523" s="8"/>
      <c r="I523" s="12"/>
      <c r="J523" s="12"/>
      <c r="K523" s="12"/>
      <c r="L523" s="33"/>
      <c r="M523" s="12"/>
      <c r="N523" s="12"/>
      <c r="O523" s="12"/>
      <c r="P523" s="12"/>
      <c r="Q523" s="12"/>
    </row>
    <row r="524" spans="4:17" x14ac:dyDescent="0.35">
      <c r="D524" s="8"/>
      <c r="E524" s="8"/>
      <c r="F524" s="8"/>
      <c r="G524" s="8"/>
      <c r="H524" s="8"/>
      <c r="I524" s="12"/>
      <c r="J524" s="12"/>
      <c r="K524" s="12"/>
      <c r="L524" s="33"/>
      <c r="M524" s="12"/>
      <c r="N524" s="12"/>
      <c r="O524" s="12"/>
      <c r="P524" s="12"/>
      <c r="Q524" s="12"/>
    </row>
    <row r="525" spans="4:17" x14ac:dyDescent="0.35">
      <c r="D525" s="8"/>
      <c r="E525" s="8"/>
      <c r="F525" s="8"/>
      <c r="G525" s="8"/>
      <c r="H525" s="8"/>
      <c r="I525" s="12"/>
      <c r="J525" s="12"/>
      <c r="K525" s="12"/>
      <c r="L525" s="33"/>
      <c r="M525" s="12"/>
      <c r="N525" s="12"/>
      <c r="O525" s="12"/>
      <c r="P525" s="12"/>
      <c r="Q525" s="12"/>
    </row>
    <row r="526" spans="4:17" x14ac:dyDescent="0.35">
      <c r="D526" s="8"/>
      <c r="E526" s="8"/>
      <c r="F526" s="8"/>
      <c r="G526" s="8"/>
      <c r="H526" s="8"/>
      <c r="I526" s="12"/>
      <c r="J526" s="12"/>
      <c r="K526" s="12"/>
      <c r="L526" s="33"/>
      <c r="M526" s="12"/>
      <c r="N526" s="12"/>
      <c r="O526" s="12"/>
      <c r="P526" s="12"/>
      <c r="Q526" s="12"/>
    </row>
    <row r="527" spans="4:17" x14ac:dyDescent="0.35">
      <c r="D527" s="8"/>
      <c r="E527" s="8"/>
      <c r="F527" s="8"/>
      <c r="G527" s="8"/>
      <c r="H527" s="8"/>
      <c r="I527" s="12"/>
      <c r="J527" s="12"/>
      <c r="K527" s="12"/>
      <c r="L527" s="33"/>
      <c r="M527" s="12"/>
      <c r="N527" s="12"/>
      <c r="O527" s="12"/>
      <c r="P527" s="12"/>
      <c r="Q527" s="12"/>
    </row>
    <row r="528" spans="4:17" x14ac:dyDescent="0.35">
      <c r="D528" s="8"/>
      <c r="E528" s="8"/>
      <c r="F528" s="8"/>
      <c r="G528" s="8"/>
      <c r="H528" s="8"/>
      <c r="I528" s="12"/>
      <c r="J528" s="12"/>
      <c r="K528" s="12"/>
      <c r="L528" s="33"/>
      <c r="M528" s="12"/>
      <c r="N528" s="12"/>
      <c r="O528" s="12"/>
      <c r="P528" s="12"/>
      <c r="Q528" s="12"/>
    </row>
    <row r="529" spans="4:17" x14ac:dyDescent="0.35">
      <c r="D529" s="8"/>
      <c r="E529" s="8"/>
      <c r="F529" s="8"/>
      <c r="G529" s="8"/>
      <c r="H529" s="8"/>
      <c r="I529" s="12"/>
      <c r="J529" s="12"/>
      <c r="K529" s="12"/>
      <c r="L529" s="33"/>
      <c r="M529" s="12"/>
      <c r="N529" s="12"/>
      <c r="O529" s="12"/>
      <c r="P529" s="12"/>
      <c r="Q529" s="12"/>
    </row>
    <row r="530" spans="4:17" x14ac:dyDescent="0.35">
      <c r="D530" s="8"/>
      <c r="E530" s="8"/>
      <c r="F530" s="8"/>
      <c r="G530" s="8"/>
      <c r="H530" s="8"/>
      <c r="I530" s="12"/>
      <c r="J530" s="12"/>
      <c r="K530" s="12"/>
      <c r="L530" s="33"/>
      <c r="M530" s="12"/>
      <c r="N530" s="12"/>
      <c r="O530" s="12"/>
      <c r="P530" s="12"/>
      <c r="Q530" s="12"/>
    </row>
    <row r="531" spans="4:17" x14ac:dyDescent="0.35">
      <c r="D531" s="8"/>
      <c r="E531" s="8"/>
      <c r="F531" s="8"/>
      <c r="G531" s="8"/>
      <c r="H531" s="8"/>
      <c r="I531" s="12"/>
      <c r="J531" s="12"/>
      <c r="K531" s="12"/>
      <c r="L531" s="33"/>
      <c r="M531" s="12"/>
      <c r="N531" s="12"/>
      <c r="O531" s="12"/>
      <c r="P531" s="12"/>
      <c r="Q531" s="12"/>
    </row>
    <row r="532" spans="4:17" x14ac:dyDescent="0.35">
      <c r="D532" s="8"/>
      <c r="E532" s="8"/>
      <c r="F532" s="8"/>
      <c r="G532" s="8"/>
      <c r="H532" s="8"/>
      <c r="I532" s="12"/>
      <c r="J532" s="12"/>
      <c r="K532" s="12"/>
      <c r="L532" s="33"/>
      <c r="M532" s="12"/>
      <c r="N532" s="12"/>
      <c r="O532" s="12"/>
      <c r="P532" s="12"/>
      <c r="Q532" s="12"/>
    </row>
    <row r="533" spans="4:17" x14ac:dyDescent="0.35">
      <c r="D533" s="8"/>
      <c r="E533" s="8"/>
      <c r="F533" s="8"/>
      <c r="G533" s="8"/>
      <c r="H533" s="8"/>
      <c r="I533" s="12"/>
      <c r="J533" s="12"/>
      <c r="K533" s="12"/>
      <c r="L533" s="33"/>
      <c r="M533" s="12"/>
      <c r="N533" s="12"/>
      <c r="O533" s="12"/>
      <c r="P533" s="12"/>
      <c r="Q533" s="12"/>
    </row>
    <row r="534" spans="4:17" x14ac:dyDescent="0.35">
      <c r="D534" s="8"/>
      <c r="E534" s="8"/>
      <c r="F534" s="8"/>
      <c r="G534" s="8"/>
      <c r="H534" s="8"/>
      <c r="I534" s="12"/>
      <c r="J534" s="12"/>
      <c r="K534" s="12"/>
      <c r="L534" s="33"/>
      <c r="M534" s="12"/>
      <c r="N534" s="12"/>
      <c r="O534" s="12"/>
      <c r="P534" s="12"/>
      <c r="Q534" s="12"/>
    </row>
    <row r="535" spans="4:17" x14ac:dyDescent="0.35">
      <c r="D535" s="8"/>
      <c r="E535" s="8"/>
      <c r="F535" s="8"/>
      <c r="G535" s="8"/>
      <c r="H535" s="8"/>
      <c r="I535" s="12"/>
      <c r="J535" s="12"/>
      <c r="K535" s="12"/>
      <c r="L535" s="33"/>
      <c r="M535" s="12"/>
      <c r="N535" s="12"/>
      <c r="O535" s="12"/>
      <c r="P535" s="12"/>
      <c r="Q535" s="12"/>
    </row>
    <row r="536" spans="4:17" x14ac:dyDescent="0.35">
      <c r="D536" s="8"/>
      <c r="E536" s="8"/>
      <c r="F536" s="8"/>
      <c r="G536" s="8"/>
      <c r="H536" s="8"/>
      <c r="I536" s="12"/>
      <c r="J536" s="12"/>
      <c r="K536" s="12"/>
      <c r="L536" s="33"/>
      <c r="M536" s="12"/>
      <c r="N536" s="12"/>
      <c r="O536" s="12"/>
      <c r="P536" s="12"/>
      <c r="Q536" s="12"/>
    </row>
    <row r="537" spans="4:17" x14ac:dyDescent="0.35">
      <c r="D537" s="8"/>
      <c r="E537" s="8"/>
      <c r="F537" s="8"/>
      <c r="G537" s="8"/>
      <c r="H537" s="8"/>
      <c r="I537" s="12"/>
      <c r="J537" s="12"/>
      <c r="K537" s="12"/>
      <c r="L537" s="33"/>
      <c r="M537" s="12"/>
      <c r="N537" s="12"/>
      <c r="O537" s="12"/>
      <c r="P537" s="12"/>
      <c r="Q537" s="12"/>
    </row>
    <row r="538" spans="4:17" x14ac:dyDescent="0.35">
      <c r="D538" s="8"/>
      <c r="E538" s="8"/>
      <c r="F538" s="8"/>
      <c r="G538" s="8"/>
      <c r="H538" s="8"/>
      <c r="I538" s="12"/>
      <c r="J538" s="12"/>
      <c r="K538" s="12"/>
      <c r="L538" s="33"/>
      <c r="M538" s="12"/>
      <c r="N538" s="12"/>
      <c r="O538" s="12"/>
      <c r="P538" s="12"/>
      <c r="Q538" s="12"/>
    </row>
    <row r="539" spans="4:17" x14ac:dyDescent="0.35">
      <c r="D539" s="8"/>
      <c r="E539" s="8"/>
      <c r="F539" s="8"/>
      <c r="G539" s="8"/>
      <c r="H539" s="8"/>
      <c r="I539" s="12"/>
      <c r="J539" s="12"/>
      <c r="K539" s="12"/>
      <c r="L539" s="33"/>
      <c r="M539" s="12"/>
      <c r="N539" s="12"/>
      <c r="O539" s="12"/>
      <c r="P539" s="12"/>
      <c r="Q539" s="12"/>
    </row>
    <row r="540" spans="4:17" x14ac:dyDescent="0.35">
      <c r="D540" s="8"/>
      <c r="E540" s="8"/>
      <c r="F540" s="8"/>
      <c r="G540" s="8"/>
      <c r="H540" s="8"/>
      <c r="I540" s="12"/>
      <c r="J540" s="12"/>
      <c r="K540" s="12"/>
      <c r="L540" s="33"/>
      <c r="M540" s="12"/>
      <c r="N540" s="12"/>
      <c r="O540" s="12"/>
      <c r="P540" s="12"/>
      <c r="Q540" s="12"/>
    </row>
    <row r="541" spans="4:17" x14ac:dyDescent="0.35">
      <c r="D541" s="8"/>
      <c r="E541" s="8"/>
      <c r="F541" s="8"/>
      <c r="G541" s="8"/>
      <c r="H541" s="8"/>
      <c r="I541" s="12"/>
      <c r="J541" s="12"/>
      <c r="K541" s="12"/>
      <c r="L541" s="33"/>
      <c r="M541" s="12"/>
      <c r="N541" s="12"/>
      <c r="O541" s="12"/>
      <c r="P541" s="12"/>
      <c r="Q541" s="12"/>
    </row>
    <row r="542" spans="4:17" x14ac:dyDescent="0.35">
      <c r="D542" s="8"/>
      <c r="E542" s="8"/>
      <c r="F542" s="8"/>
      <c r="G542" s="8"/>
      <c r="H542" s="8"/>
      <c r="I542" s="12"/>
      <c r="J542" s="12"/>
      <c r="K542" s="12"/>
      <c r="L542" s="33"/>
      <c r="M542" s="12"/>
      <c r="N542" s="12"/>
      <c r="O542" s="12"/>
      <c r="P542" s="12"/>
      <c r="Q542" s="12"/>
    </row>
    <row r="543" spans="4:17" x14ac:dyDescent="0.35">
      <c r="D543" s="8"/>
      <c r="E543" s="8"/>
      <c r="F543" s="8"/>
      <c r="G543" s="8"/>
      <c r="H543" s="8"/>
      <c r="I543" s="12"/>
      <c r="J543" s="12"/>
      <c r="K543" s="12"/>
      <c r="L543" s="33"/>
      <c r="M543" s="12"/>
      <c r="N543" s="12"/>
      <c r="O543" s="12"/>
      <c r="P543" s="12"/>
      <c r="Q543" s="12"/>
    </row>
    <row r="544" spans="4:17" x14ac:dyDescent="0.35">
      <c r="D544" s="8"/>
      <c r="E544" s="8"/>
      <c r="F544" s="8"/>
      <c r="G544" s="8"/>
      <c r="H544" s="8"/>
      <c r="I544" s="12"/>
      <c r="J544" s="12"/>
      <c r="K544" s="12"/>
      <c r="L544" s="33"/>
      <c r="M544" s="12"/>
      <c r="N544" s="12"/>
      <c r="O544" s="12"/>
      <c r="P544" s="12"/>
      <c r="Q544" s="12"/>
    </row>
    <row r="545" spans="4:17" x14ac:dyDescent="0.35">
      <c r="D545" s="8"/>
      <c r="E545" s="8"/>
      <c r="F545" s="8"/>
      <c r="G545" s="8"/>
      <c r="H545" s="8"/>
      <c r="I545" s="12"/>
      <c r="J545" s="12"/>
      <c r="K545" s="12"/>
      <c r="L545" s="33"/>
      <c r="M545" s="12"/>
      <c r="N545" s="12"/>
      <c r="O545" s="12"/>
      <c r="P545" s="12"/>
      <c r="Q545" s="12"/>
    </row>
    <row r="546" spans="4:17" x14ac:dyDescent="0.35">
      <c r="D546" s="8"/>
      <c r="E546" s="8"/>
      <c r="F546" s="8"/>
      <c r="G546" s="8"/>
      <c r="H546" s="8"/>
      <c r="I546" s="12"/>
      <c r="J546" s="12"/>
      <c r="K546" s="12"/>
      <c r="L546" s="33"/>
      <c r="M546" s="12"/>
      <c r="N546" s="12"/>
      <c r="O546" s="12"/>
      <c r="P546" s="12"/>
      <c r="Q546" s="12"/>
    </row>
    <row r="547" spans="4:17" x14ac:dyDescent="0.35">
      <c r="D547" s="8"/>
      <c r="E547" s="8"/>
      <c r="F547" s="8"/>
      <c r="G547" s="8"/>
      <c r="H547" s="8"/>
      <c r="I547" s="12"/>
      <c r="J547" s="12"/>
      <c r="K547" s="12"/>
      <c r="L547" s="33"/>
      <c r="M547" s="12"/>
      <c r="N547" s="12"/>
      <c r="O547" s="12"/>
      <c r="P547" s="12"/>
      <c r="Q547" s="12"/>
    </row>
    <row r="548" spans="4:17" x14ac:dyDescent="0.35">
      <c r="D548" s="8"/>
      <c r="E548" s="8"/>
      <c r="F548" s="8"/>
      <c r="G548" s="8"/>
      <c r="H548" s="8"/>
      <c r="I548" s="12"/>
      <c r="J548" s="12"/>
      <c r="K548" s="12"/>
      <c r="L548" s="33"/>
      <c r="M548" s="12"/>
      <c r="N548" s="12"/>
      <c r="O548" s="12"/>
      <c r="P548" s="12"/>
      <c r="Q548" s="12"/>
    </row>
    <row r="549" spans="4:17" x14ac:dyDescent="0.35">
      <c r="D549" s="8"/>
      <c r="E549" s="8"/>
      <c r="F549" s="8"/>
      <c r="G549" s="8"/>
      <c r="H549" s="8"/>
      <c r="I549" s="12"/>
      <c r="J549" s="12"/>
      <c r="K549" s="12"/>
      <c r="L549" s="33"/>
      <c r="M549" s="12"/>
      <c r="N549" s="12"/>
      <c r="O549" s="12"/>
      <c r="P549" s="12"/>
      <c r="Q549" s="12"/>
    </row>
    <row r="550" spans="4:17" x14ac:dyDescent="0.35">
      <c r="D550" s="8"/>
      <c r="E550" s="8"/>
      <c r="F550" s="8"/>
      <c r="G550" s="8"/>
      <c r="H550" s="8"/>
      <c r="I550" s="12"/>
      <c r="J550" s="12"/>
      <c r="K550" s="12"/>
      <c r="L550" s="33"/>
      <c r="M550" s="12"/>
      <c r="N550" s="12"/>
      <c r="O550" s="12"/>
      <c r="P550" s="12"/>
      <c r="Q550" s="12"/>
    </row>
    <row r="551" spans="4:17" x14ac:dyDescent="0.35">
      <c r="D551" s="8"/>
      <c r="E551" s="8"/>
      <c r="F551" s="8"/>
      <c r="G551" s="8"/>
      <c r="H551" s="8"/>
      <c r="I551" s="12"/>
      <c r="J551" s="12"/>
      <c r="K551" s="12"/>
      <c r="L551" s="33"/>
      <c r="M551" s="12"/>
      <c r="N551" s="12"/>
      <c r="O551" s="12"/>
      <c r="P551" s="12"/>
      <c r="Q551" s="12"/>
    </row>
    <row r="552" spans="4:17" x14ac:dyDescent="0.35">
      <c r="D552" s="8"/>
      <c r="E552" s="8"/>
      <c r="F552" s="8"/>
      <c r="G552" s="8"/>
      <c r="H552" s="8"/>
      <c r="I552" s="12"/>
      <c r="J552" s="12"/>
      <c r="K552" s="12"/>
      <c r="L552" s="33"/>
      <c r="M552" s="12"/>
      <c r="N552" s="12"/>
      <c r="O552" s="12"/>
      <c r="P552" s="12"/>
      <c r="Q552" s="12"/>
    </row>
    <row r="553" spans="4:17" x14ac:dyDescent="0.35">
      <c r="D553" s="8"/>
      <c r="E553" s="8"/>
      <c r="F553" s="8"/>
      <c r="G553" s="8"/>
      <c r="H553" s="8"/>
      <c r="I553" s="12"/>
      <c r="J553" s="12"/>
      <c r="K553" s="12"/>
      <c r="L553" s="33"/>
      <c r="M553" s="12"/>
      <c r="N553" s="12"/>
      <c r="O553" s="12"/>
      <c r="P553" s="12"/>
      <c r="Q553" s="12"/>
    </row>
    <row r="554" spans="4:17" x14ac:dyDescent="0.35">
      <c r="D554" s="8"/>
      <c r="E554" s="8"/>
      <c r="F554" s="8"/>
      <c r="G554" s="8"/>
      <c r="H554" s="8"/>
      <c r="I554" s="12"/>
      <c r="J554" s="12"/>
      <c r="K554" s="12"/>
      <c r="L554" s="33"/>
      <c r="M554" s="12"/>
      <c r="N554" s="12"/>
      <c r="O554" s="12"/>
      <c r="P554" s="12"/>
      <c r="Q554" s="12"/>
    </row>
    <row r="555" spans="4:17" x14ac:dyDescent="0.35">
      <c r="D555" s="8"/>
      <c r="E555" s="8"/>
      <c r="F555" s="8"/>
      <c r="G555" s="8"/>
      <c r="H555" s="8"/>
      <c r="I555" s="12"/>
      <c r="J555" s="12"/>
      <c r="K555" s="12"/>
      <c r="L555" s="33"/>
      <c r="M555" s="12"/>
      <c r="N555" s="12"/>
      <c r="O555" s="12"/>
      <c r="P555" s="12"/>
      <c r="Q555" s="12"/>
    </row>
    <row r="556" spans="4:17" x14ac:dyDescent="0.35">
      <c r="D556" s="8"/>
      <c r="E556" s="8"/>
      <c r="F556" s="8"/>
      <c r="G556" s="8"/>
      <c r="H556" s="8"/>
      <c r="I556" s="12"/>
      <c r="J556" s="12"/>
      <c r="K556" s="12"/>
      <c r="L556" s="33"/>
      <c r="M556" s="12"/>
      <c r="N556" s="12"/>
      <c r="O556" s="12"/>
      <c r="P556" s="12"/>
      <c r="Q556" s="12"/>
    </row>
    <row r="557" spans="4:17" x14ac:dyDescent="0.35">
      <c r="D557" s="8"/>
      <c r="E557" s="8"/>
      <c r="F557" s="8"/>
      <c r="G557" s="8"/>
      <c r="H557" s="8"/>
      <c r="I557" s="12"/>
      <c r="J557" s="12"/>
      <c r="K557" s="12"/>
      <c r="L557" s="33"/>
      <c r="M557" s="12"/>
      <c r="N557" s="12"/>
      <c r="O557" s="12"/>
      <c r="P557" s="12"/>
      <c r="Q557" s="12"/>
    </row>
    <row r="558" spans="4:17" x14ac:dyDescent="0.35">
      <c r="D558" s="8"/>
      <c r="E558" s="8"/>
      <c r="F558" s="8"/>
      <c r="G558" s="8"/>
      <c r="H558" s="8"/>
      <c r="I558" s="12"/>
      <c r="J558" s="12"/>
      <c r="K558" s="12"/>
      <c r="L558" s="33"/>
      <c r="M558" s="12"/>
      <c r="N558" s="12"/>
      <c r="O558" s="12"/>
      <c r="P558" s="12"/>
      <c r="Q558" s="12"/>
    </row>
    <row r="559" spans="4:17" x14ac:dyDescent="0.35">
      <c r="D559" s="8"/>
      <c r="E559" s="8"/>
      <c r="F559" s="8"/>
      <c r="G559" s="8"/>
      <c r="H559" s="8"/>
      <c r="I559" s="12"/>
      <c r="J559" s="12"/>
      <c r="K559" s="12"/>
      <c r="L559" s="33"/>
      <c r="M559" s="12"/>
      <c r="N559" s="12"/>
      <c r="O559" s="12"/>
      <c r="P559" s="12"/>
      <c r="Q559" s="12"/>
    </row>
    <row r="560" spans="4:17" x14ac:dyDescent="0.35">
      <c r="D560" s="8"/>
      <c r="E560" s="8"/>
      <c r="F560" s="8"/>
      <c r="G560" s="8"/>
      <c r="H560" s="8"/>
      <c r="I560" s="12"/>
      <c r="J560" s="12"/>
      <c r="K560" s="12"/>
      <c r="L560" s="33"/>
      <c r="M560" s="12"/>
      <c r="N560" s="12"/>
      <c r="O560" s="12"/>
      <c r="P560" s="12"/>
      <c r="Q560" s="12"/>
    </row>
    <row r="561" spans="4:17" x14ac:dyDescent="0.35">
      <c r="D561" s="8"/>
      <c r="E561" s="8"/>
      <c r="F561" s="8"/>
      <c r="G561" s="8"/>
      <c r="H561" s="8"/>
      <c r="I561" s="12"/>
      <c r="J561" s="12"/>
      <c r="K561" s="12"/>
      <c r="L561" s="33"/>
      <c r="M561" s="12"/>
      <c r="N561" s="12"/>
      <c r="O561" s="12"/>
      <c r="P561" s="12"/>
      <c r="Q561" s="12"/>
    </row>
    <row r="562" spans="4:17" x14ac:dyDescent="0.35">
      <c r="D562" s="8"/>
      <c r="E562" s="8"/>
      <c r="F562" s="8"/>
      <c r="G562" s="8"/>
      <c r="H562" s="8"/>
      <c r="I562" s="12"/>
      <c r="J562" s="12"/>
      <c r="K562" s="12"/>
      <c r="L562" s="33"/>
      <c r="M562" s="12"/>
      <c r="N562" s="12"/>
      <c r="O562" s="12"/>
      <c r="P562" s="12"/>
      <c r="Q562" s="12"/>
    </row>
    <row r="563" spans="4:17" x14ac:dyDescent="0.35">
      <c r="D563" s="8"/>
      <c r="E563" s="8"/>
      <c r="F563" s="8"/>
      <c r="G563" s="8"/>
      <c r="H563" s="8"/>
      <c r="I563" s="12"/>
      <c r="J563" s="12"/>
      <c r="K563" s="12"/>
      <c r="L563" s="33"/>
      <c r="M563" s="12"/>
      <c r="N563" s="12"/>
      <c r="O563" s="12"/>
      <c r="P563" s="12"/>
      <c r="Q563" s="12"/>
    </row>
    <row r="564" spans="4:17" x14ac:dyDescent="0.35">
      <c r="D564" s="8"/>
      <c r="E564" s="8"/>
      <c r="F564" s="8"/>
      <c r="G564" s="8"/>
      <c r="H564" s="8"/>
      <c r="I564" s="12"/>
      <c r="J564" s="12"/>
      <c r="K564" s="12"/>
      <c r="L564" s="33"/>
      <c r="M564" s="12"/>
      <c r="N564" s="12"/>
      <c r="O564" s="12"/>
      <c r="P564" s="12"/>
      <c r="Q564" s="12"/>
    </row>
    <row r="565" spans="4:17" x14ac:dyDescent="0.35">
      <c r="D565" s="8"/>
      <c r="E565" s="8"/>
      <c r="F565" s="8"/>
      <c r="G565" s="8"/>
      <c r="H565" s="8"/>
      <c r="I565" s="12"/>
      <c r="J565" s="12"/>
      <c r="K565" s="12"/>
      <c r="L565" s="33"/>
      <c r="M565" s="12"/>
      <c r="N565" s="12"/>
      <c r="O565" s="12"/>
      <c r="P565" s="12"/>
      <c r="Q565" s="12"/>
    </row>
    <row r="566" spans="4:17" x14ac:dyDescent="0.35">
      <c r="D566" s="8"/>
      <c r="E566" s="8"/>
      <c r="F566" s="8"/>
      <c r="G566" s="8"/>
      <c r="H566" s="8"/>
      <c r="I566" s="12"/>
      <c r="J566" s="12"/>
      <c r="K566" s="12"/>
      <c r="L566" s="33"/>
      <c r="M566" s="12"/>
      <c r="N566" s="12"/>
      <c r="O566" s="12"/>
      <c r="P566" s="12"/>
      <c r="Q566" s="12"/>
    </row>
    <row r="567" spans="4:17" x14ac:dyDescent="0.35">
      <c r="D567" s="8"/>
      <c r="E567" s="8"/>
      <c r="F567" s="8"/>
      <c r="G567" s="8"/>
      <c r="H567" s="8"/>
      <c r="I567" s="12"/>
      <c r="J567" s="12"/>
      <c r="K567" s="12"/>
      <c r="L567" s="33"/>
      <c r="M567" s="12"/>
      <c r="N567" s="12"/>
      <c r="O567" s="12"/>
      <c r="P567" s="12"/>
      <c r="Q567" s="12"/>
    </row>
    <row r="568" spans="4:17" x14ac:dyDescent="0.35">
      <c r="D568" s="8"/>
      <c r="E568" s="8"/>
      <c r="F568" s="8"/>
      <c r="G568" s="8"/>
      <c r="H568" s="8"/>
      <c r="I568" s="12"/>
      <c r="J568" s="12"/>
      <c r="K568" s="12"/>
      <c r="L568" s="33"/>
      <c r="M568" s="12"/>
      <c r="N568" s="12"/>
      <c r="O568" s="12"/>
      <c r="P568" s="12"/>
      <c r="Q568" s="12"/>
    </row>
    <row r="569" spans="4:17" x14ac:dyDescent="0.35">
      <c r="D569" s="8"/>
      <c r="E569" s="8"/>
      <c r="F569" s="8"/>
      <c r="G569" s="8"/>
      <c r="H569" s="8"/>
      <c r="I569" s="12"/>
      <c r="J569" s="12"/>
      <c r="K569" s="12"/>
      <c r="L569" s="33"/>
      <c r="M569" s="12"/>
      <c r="N569" s="12"/>
      <c r="O569" s="12"/>
      <c r="P569" s="12"/>
      <c r="Q569" s="12"/>
    </row>
    <row r="570" spans="4:17" x14ac:dyDescent="0.35">
      <c r="D570" s="8"/>
      <c r="E570" s="8"/>
      <c r="F570" s="8"/>
      <c r="G570" s="8"/>
      <c r="H570" s="8"/>
      <c r="I570" s="12"/>
      <c r="J570" s="12"/>
      <c r="K570" s="12"/>
      <c r="L570" s="33"/>
      <c r="M570" s="12"/>
      <c r="N570" s="12"/>
      <c r="O570" s="12"/>
      <c r="P570" s="12"/>
      <c r="Q570" s="12"/>
    </row>
    <row r="571" spans="4:17" x14ac:dyDescent="0.35">
      <c r="D571" s="8"/>
      <c r="E571" s="8"/>
      <c r="F571" s="8"/>
      <c r="G571" s="8"/>
      <c r="H571" s="8"/>
      <c r="I571" s="12"/>
      <c r="J571" s="12"/>
      <c r="K571" s="12"/>
      <c r="L571" s="33"/>
      <c r="M571" s="12"/>
      <c r="N571" s="12"/>
      <c r="O571" s="12"/>
      <c r="P571" s="12"/>
      <c r="Q571" s="12"/>
    </row>
    <row r="572" spans="4:17" x14ac:dyDescent="0.35">
      <c r="D572" s="8"/>
      <c r="E572" s="8"/>
      <c r="F572" s="8"/>
      <c r="G572" s="8"/>
      <c r="H572" s="8"/>
      <c r="I572" s="12"/>
      <c r="J572" s="12"/>
      <c r="K572" s="12"/>
      <c r="L572" s="33"/>
      <c r="M572" s="12"/>
      <c r="N572" s="12"/>
      <c r="O572" s="12"/>
      <c r="P572" s="12"/>
      <c r="Q572" s="12"/>
    </row>
    <row r="573" spans="4:17" x14ac:dyDescent="0.35">
      <c r="D573" s="8"/>
      <c r="E573" s="8"/>
      <c r="F573" s="8"/>
      <c r="G573" s="8"/>
      <c r="H573" s="8"/>
      <c r="I573" s="12"/>
      <c r="J573" s="12"/>
      <c r="K573" s="12"/>
      <c r="L573" s="33"/>
      <c r="M573" s="12"/>
      <c r="N573" s="12"/>
      <c r="O573" s="12"/>
      <c r="P573" s="12"/>
      <c r="Q573" s="12"/>
    </row>
    <row r="574" spans="4:17" x14ac:dyDescent="0.35">
      <c r="D574" s="8"/>
      <c r="E574" s="8"/>
      <c r="F574" s="8"/>
      <c r="G574" s="8"/>
      <c r="H574" s="8"/>
      <c r="I574" s="12"/>
      <c r="J574" s="12"/>
      <c r="K574" s="12"/>
      <c r="L574" s="33"/>
      <c r="M574" s="12"/>
      <c r="N574" s="12"/>
      <c r="O574" s="12"/>
      <c r="P574" s="12"/>
      <c r="Q574" s="12"/>
    </row>
    <row r="575" spans="4:17" x14ac:dyDescent="0.35">
      <c r="D575" s="8"/>
      <c r="E575" s="8"/>
      <c r="F575" s="8"/>
      <c r="G575" s="8"/>
      <c r="H575" s="8"/>
      <c r="I575" s="12"/>
      <c r="J575" s="12"/>
      <c r="K575" s="12"/>
      <c r="L575" s="33"/>
      <c r="M575" s="12"/>
      <c r="N575" s="12"/>
      <c r="O575" s="12"/>
      <c r="P575" s="12"/>
      <c r="Q575" s="12"/>
    </row>
    <row r="576" spans="4:17" x14ac:dyDescent="0.35">
      <c r="D576" s="8"/>
      <c r="E576" s="8"/>
      <c r="F576" s="8"/>
      <c r="G576" s="8"/>
      <c r="H576" s="8"/>
      <c r="I576" s="12"/>
      <c r="J576" s="12"/>
      <c r="K576" s="12"/>
      <c r="L576" s="33"/>
      <c r="M576" s="12"/>
      <c r="N576" s="12"/>
      <c r="O576" s="12"/>
      <c r="P576" s="12"/>
      <c r="Q576" s="12"/>
    </row>
    <row r="577" spans="4:17" x14ac:dyDescent="0.35">
      <c r="D577" s="8"/>
      <c r="E577" s="8"/>
      <c r="F577" s="8"/>
      <c r="G577" s="8"/>
      <c r="H577" s="8"/>
      <c r="I577" s="12"/>
      <c r="J577" s="12"/>
      <c r="K577" s="12"/>
      <c r="L577" s="33"/>
      <c r="M577" s="12"/>
      <c r="N577" s="12"/>
      <c r="O577" s="12"/>
      <c r="P577" s="12"/>
      <c r="Q577" s="12"/>
    </row>
    <row r="578" spans="4:17" x14ac:dyDescent="0.35">
      <c r="D578" s="8"/>
      <c r="E578" s="8"/>
      <c r="F578" s="8"/>
      <c r="G578" s="8"/>
      <c r="H578" s="8"/>
      <c r="I578" s="12"/>
      <c r="J578" s="12"/>
      <c r="K578" s="12"/>
      <c r="L578" s="33"/>
      <c r="M578" s="12"/>
      <c r="N578" s="12"/>
      <c r="O578" s="12"/>
      <c r="P578" s="12"/>
      <c r="Q578" s="12"/>
    </row>
    <row r="579" spans="4:17" x14ac:dyDescent="0.35">
      <c r="D579" s="8"/>
      <c r="E579" s="8"/>
      <c r="F579" s="8"/>
      <c r="G579" s="8"/>
      <c r="H579" s="8"/>
      <c r="I579" s="12"/>
      <c r="J579" s="12"/>
      <c r="K579" s="12"/>
      <c r="L579" s="33"/>
      <c r="M579" s="12"/>
      <c r="N579" s="12"/>
      <c r="O579" s="12"/>
      <c r="P579" s="12"/>
      <c r="Q579" s="12"/>
    </row>
    <row r="580" spans="4:17" x14ac:dyDescent="0.35">
      <c r="D580" s="8"/>
      <c r="E580" s="8"/>
      <c r="F580" s="8"/>
      <c r="G580" s="8"/>
      <c r="H580" s="8"/>
      <c r="I580" s="12"/>
      <c r="J580" s="12"/>
      <c r="K580" s="12"/>
      <c r="L580" s="33"/>
      <c r="M580" s="12"/>
      <c r="N580" s="12"/>
      <c r="O580" s="12"/>
      <c r="P580" s="12"/>
      <c r="Q580" s="12"/>
    </row>
    <row r="581" spans="4:17" x14ac:dyDescent="0.35">
      <c r="D581" s="8"/>
      <c r="E581" s="8"/>
      <c r="F581" s="8"/>
      <c r="G581" s="8"/>
      <c r="H581" s="8"/>
      <c r="I581" s="12"/>
      <c r="J581" s="12"/>
      <c r="K581" s="12"/>
      <c r="L581" s="33"/>
      <c r="M581" s="12"/>
      <c r="N581" s="12"/>
      <c r="O581" s="12"/>
      <c r="P581" s="12"/>
      <c r="Q581" s="12"/>
    </row>
    <row r="582" spans="4:17" x14ac:dyDescent="0.35">
      <c r="D582" s="8"/>
      <c r="E582" s="8"/>
      <c r="F582" s="8"/>
      <c r="G582" s="8"/>
      <c r="H582" s="8"/>
      <c r="I582" s="12"/>
      <c r="J582" s="12"/>
      <c r="K582" s="12"/>
      <c r="L582" s="33"/>
      <c r="M582" s="12"/>
      <c r="N582" s="12"/>
      <c r="O582" s="12"/>
      <c r="P582" s="12"/>
      <c r="Q582" s="12"/>
    </row>
    <row r="583" spans="4:17" x14ac:dyDescent="0.35">
      <c r="D583" s="8"/>
      <c r="E583" s="8"/>
      <c r="F583" s="8"/>
      <c r="G583" s="8"/>
      <c r="H583" s="8"/>
      <c r="I583" s="12"/>
      <c r="J583" s="12"/>
      <c r="K583" s="12"/>
      <c r="L583" s="33"/>
      <c r="M583" s="12"/>
      <c r="N583" s="12"/>
      <c r="O583" s="12"/>
      <c r="P583" s="12"/>
      <c r="Q583" s="12"/>
    </row>
    <row r="584" spans="4:17" x14ac:dyDescent="0.35">
      <c r="D584" s="8"/>
      <c r="E584" s="8"/>
      <c r="F584" s="8"/>
      <c r="G584" s="8"/>
      <c r="H584" s="8"/>
      <c r="I584" s="12"/>
      <c r="J584" s="12"/>
      <c r="K584" s="12"/>
      <c r="L584" s="33"/>
      <c r="M584" s="12"/>
      <c r="N584" s="12"/>
      <c r="O584" s="12"/>
      <c r="P584" s="12"/>
      <c r="Q584" s="12"/>
    </row>
    <row r="585" spans="4:17" x14ac:dyDescent="0.35">
      <c r="D585" s="8"/>
      <c r="E585" s="8"/>
      <c r="F585" s="8"/>
      <c r="G585" s="8"/>
      <c r="H585" s="8"/>
      <c r="I585" s="12"/>
      <c r="J585" s="12"/>
      <c r="K585" s="12"/>
      <c r="L585" s="33"/>
      <c r="M585" s="12"/>
      <c r="N585" s="12"/>
      <c r="O585" s="12"/>
      <c r="P585" s="12"/>
      <c r="Q585" s="12"/>
    </row>
    <row r="586" spans="4:17" x14ac:dyDescent="0.35">
      <c r="D586" s="8"/>
      <c r="E586" s="8"/>
      <c r="F586" s="8"/>
      <c r="G586" s="8"/>
      <c r="H586" s="8"/>
      <c r="I586" s="12"/>
      <c r="J586" s="12"/>
      <c r="K586" s="12"/>
      <c r="L586" s="33"/>
      <c r="M586" s="12"/>
      <c r="N586" s="12"/>
      <c r="O586" s="12"/>
      <c r="P586" s="12"/>
      <c r="Q586" s="12"/>
    </row>
    <row r="587" spans="4:17" x14ac:dyDescent="0.35">
      <c r="D587" s="8"/>
      <c r="E587" s="8"/>
      <c r="F587" s="8"/>
      <c r="G587" s="8"/>
      <c r="H587" s="8"/>
      <c r="I587" s="12"/>
      <c r="J587" s="12"/>
      <c r="K587" s="12"/>
      <c r="L587" s="33"/>
      <c r="M587" s="12"/>
      <c r="N587" s="12"/>
      <c r="O587" s="12"/>
      <c r="P587" s="12"/>
      <c r="Q587" s="12"/>
    </row>
    <row r="588" spans="4:17" x14ac:dyDescent="0.35">
      <c r="D588" s="8"/>
      <c r="E588" s="8"/>
      <c r="F588" s="8"/>
      <c r="G588" s="8"/>
      <c r="H588" s="8"/>
      <c r="I588" s="12"/>
      <c r="J588" s="12"/>
      <c r="K588" s="12"/>
      <c r="L588" s="33"/>
      <c r="M588" s="12"/>
      <c r="N588" s="12"/>
      <c r="O588" s="12"/>
      <c r="P588" s="12"/>
      <c r="Q588" s="12"/>
    </row>
    <row r="589" spans="4:17" x14ac:dyDescent="0.35">
      <c r="D589" s="8"/>
      <c r="E589" s="8"/>
      <c r="F589" s="8"/>
      <c r="G589" s="8"/>
      <c r="H589" s="8"/>
      <c r="I589" s="12"/>
      <c r="J589" s="12"/>
      <c r="K589" s="12"/>
      <c r="L589" s="33"/>
      <c r="M589" s="12"/>
      <c r="N589" s="12"/>
      <c r="O589" s="12"/>
      <c r="P589" s="12"/>
      <c r="Q589" s="12"/>
    </row>
    <row r="590" spans="4:17" x14ac:dyDescent="0.35">
      <c r="D590" s="8"/>
      <c r="E590" s="8"/>
      <c r="F590" s="8"/>
      <c r="G590" s="8"/>
      <c r="H590" s="8"/>
      <c r="I590" s="12"/>
      <c r="J590" s="12"/>
      <c r="K590" s="12"/>
      <c r="L590" s="33"/>
      <c r="M590" s="12"/>
      <c r="N590" s="12"/>
      <c r="O590" s="12"/>
      <c r="P590" s="12"/>
      <c r="Q590" s="12"/>
    </row>
    <row r="591" spans="4:17" x14ac:dyDescent="0.35">
      <c r="D591" s="8"/>
      <c r="E591" s="8"/>
      <c r="F591" s="8"/>
      <c r="G591" s="8"/>
      <c r="H591" s="8"/>
      <c r="I591" s="12"/>
      <c r="J591" s="12"/>
      <c r="K591" s="12"/>
      <c r="L591" s="33"/>
      <c r="M591" s="12"/>
      <c r="N591" s="12"/>
      <c r="O591" s="12"/>
      <c r="P591" s="12"/>
      <c r="Q591" s="12"/>
    </row>
    <row r="592" spans="4:17" x14ac:dyDescent="0.35">
      <c r="D592" s="8"/>
      <c r="E592" s="8"/>
      <c r="F592" s="8"/>
      <c r="G592" s="8"/>
      <c r="H592" s="8"/>
      <c r="I592" s="12"/>
      <c r="J592" s="12"/>
      <c r="K592" s="12"/>
      <c r="L592" s="33"/>
      <c r="M592" s="12"/>
      <c r="N592" s="12"/>
      <c r="O592" s="12"/>
      <c r="P592" s="12"/>
      <c r="Q592" s="12"/>
    </row>
    <row r="593" spans="4:17" x14ac:dyDescent="0.35">
      <c r="D593" s="8"/>
      <c r="E593" s="8"/>
      <c r="F593" s="8"/>
      <c r="G593" s="8"/>
      <c r="H593" s="8"/>
      <c r="I593" s="12"/>
      <c r="J593" s="12"/>
      <c r="K593" s="12"/>
      <c r="L593" s="33"/>
      <c r="M593" s="12"/>
      <c r="N593" s="12"/>
      <c r="O593" s="12"/>
      <c r="P593" s="12"/>
      <c r="Q593" s="12"/>
    </row>
    <row r="594" spans="4:17" x14ac:dyDescent="0.35">
      <c r="D594" s="8"/>
      <c r="E594" s="8"/>
      <c r="F594" s="8"/>
      <c r="G594" s="8"/>
      <c r="H594" s="8"/>
      <c r="I594" s="12"/>
      <c r="J594" s="12"/>
      <c r="K594" s="12"/>
      <c r="L594" s="33"/>
      <c r="M594" s="12"/>
      <c r="N594" s="12"/>
      <c r="O594" s="12"/>
      <c r="P594" s="12"/>
      <c r="Q594" s="12"/>
    </row>
    <row r="595" spans="4:17" x14ac:dyDescent="0.35">
      <c r="D595" s="8"/>
      <c r="E595" s="8"/>
      <c r="F595" s="8"/>
      <c r="G595" s="8"/>
      <c r="H595" s="8"/>
      <c r="I595" s="12"/>
      <c r="J595" s="12"/>
      <c r="K595" s="12"/>
      <c r="L595" s="33"/>
      <c r="M595" s="12"/>
      <c r="N595" s="12"/>
      <c r="O595" s="12"/>
      <c r="P595" s="12"/>
      <c r="Q595" s="12"/>
    </row>
    <row r="596" spans="4:17" x14ac:dyDescent="0.35">
      <c r="D596" s="8"/>
      <c r="E596" s="8"/>
      <c r="F596" s="8"/>
      <c r="G596" s="8"/>
      <c r="H596" s="8"/>
      <c r="I596" s="12"/>
      <c r="J596" s="12"/>
      <c r="K596" s="12"/>
      <c r="L596" s="33"/>
      <c r="M596" s="12"/>
      <c r="N596" s="12"/>
      <c r="O596" s="12"/>
      <c r="P596" s="12"/>
      <c r="Q596" s="12"/>
    </row>
    <row r="597" spans="4:17" x14ac:dyDescent="0.35">
      <c r="D597" s="8"/>
      <c r="E597" s="8"/>
      <c r="F597" s="8"/>
      <c r="G597" s="8"/>
      <c r="H597" s="8"/>
      <c r="I597" s="12"/>
      <c r="J597" s="12"/>
      <c r="K597" s="12"/>
      <c r="L597" s="33"/>
      <c r="M597" s="12"/>
      <c r="N597" s="12"/>
      <c r="O597" s="12"/>
      <c r="P597" s="12"/>
      <c r="Q597" s="12"/>
    </row>
    <row r="598" spans="4:17" x14ac:dyDescent="0.35">
      <c r="D598" s="8"/>
      <c r="E598" s="8"/>
      <c r="F598" s="8"/>
      <c r="G598" s="8"/>
      <c r="H598" s="8"/>
      <c r="I598" s="12"/>
      <c r="J598" s="12"/>
      <c r="K598" s="12"/>
      <c r="L598" s="33"/>
      <c r="M598" s="12"/>
      <c r="N598" s="12"/>
      <c r="O598" s="12"/>
      <c r="P598" s="12"/>
      <c r="Q598" s="12"/>
    </row>
    <row r="599" spans="4:17" x14ac:dyDescent="0.35">
      <c r="D599" s="8"/>
      <c r="E599" s="8"/>
      <c r="F599" s="8"/>
      <c r="G599" s="8"/>
      <c r="H599" s="8"/>
      <c r="I599" s="12"/>
      <c r="J599" s="12"/>
      <c r="K599" s="12"/>
      <c r="L599" s="33"/>
      <c r="M599" s="12"/>
      <c r="N599" s="12"/>
      <c r="O599" s="12"/>
      <c r="P599" s="12"/>
      <c r="Q599" s="12"/>
    </row>
    <row r="600" spans="4:17" x14ac:dyDescent="0.35">
      <c r="D600" s="8"/>
      <c r="E600" s="8"/>
      <c r="F600" s="8"/>
      <c r="G600" s="8"/>
      <c r="H600" s="8"/>
      <c r="I600" s="12"/>
      <c r="J600" s="12"/>
      <c r="K600" s="12"/>
      <c r="L600" s="33"/>
      <c r="M600" s="12"/>
      <c r="N600" s="12"/>
      <c r="O600" s="12"/>
      <c r="P600" s="12"/>
      <c r="Q600" s="12"/>
    </row>
    <row r="601" spans="4:17" x14ac:dyDescent="0.35">
      <c r="D601" s="8"/>
      <c r="E601" s="8"/>
      <c r="F601" s="8"/>
      <c r="G601" s="8"/>
      <c r="H601" s="8"/>
      <c r="I601" s="12"/>
      <c r="J601" s="12"/>
      <c r="K601" s="12"/>
      <c r="L601" s="33"/>
      <c r="M601" s="12"/>
      <c r="N601" s="12"/>
      <c r="O601" s="12"/>
      <c r="P601" s="12"/>
      <c r="Q601" s="12"/>
    </row>
    <row r="602" spans="4:17" x14ac:dyDescent="0.35">
      <c r="D602" s="8"/>
      <c r="E602" s="8"/>
      <c r="F602" s="8"/>
      <c r="G602" s="8"/>
      <c r="H602" s="8"/>
      <c r="I602" s="12"/>
      <c r="J602" s="12"/>
      <c r="K602" s="12"/>
      <c r="L602" s="33"/>
      <c r="M602" s="12"/>
      <c r="N602" s="12"/>
      <c r="O602" s="12"/>
      <c r="P602" s="12"/>
      <c r="Q602" s="12"/>
    </row>
    <row r="603" spans="4:17" x14ac:dyDescent="0.35">
      <c r="D603" s="8"/>
      <c r="E603" s="8"/>
      <c r="F603" s="8"/>
      <c r="G603" s="8"/>
      <c r="H603" s="8"/>
      <c r="I603" s="12"/>
      <c r="J603" s="12"/>
      <c r="K603" s="12"/>
      <c r="L603" s="33"/>
      <c r="M603" s="12"/>
      <c r="N603" s="12"/>
      <c r="O603" s="12"/>
      <c r="P603" s="12"/>
      <c r="Q603" s="12"/>
    </row>
    <row r="604" spans="4:17" x14ac:dyDescent="0.35">
      <c r="D604" s="8"/>
      <c r="E604" s="8"/>
      <c r="F604" s="8"/>
      <c r="G604" s="8"/>
      <c r="H604" s="8"/>
      <c r="I604" s="12"/>
      <c r="J604" s="12"/>
      <c r="K604" s="12"/>
      <c r="L604" s="33"/>
      <c r="M604" s="12"/>
      <c r="N604" s="12"/>
      <c r="O604" s="12"/>
      <c r="P604" s="12"/>
      <c r="Q604" s="12"/>
    </row>
    <row r="605" spans="4:17" x14ac:dyDescent="0.35">
      <c r="D605" s="8"/>
      <c r="E605" s="8"/>
      <c r="F605" s="8"/>
      <c r="G605" s="8"/>
      <c r="H605" s="8"/>
      <c r="I605" s="12"/>
      <c r="J605" s="12"/>
      <c r="K605" s="12"/>
      <c r="L605" s="33"/>
      <c r="M605" s="12"/>
      <c r="N605" s="12"/>
      <c r="O605" s="12"/>
      <c r="P605" s="12"/>
      <c r="Q605" s="12"/>
    </row>
    <row r="606" spans="4:17" x14ac:dyDescent="0.35">
      <c r="D606" s="8"/>
      <c r="E606" s="8"/>
      <c r="F606" s="8"/>
      <c r="G606" s="8"/>
      <c r="H606" s="8"/>
      <c r="I606" s="12"/>
      <c r="J606" s="12"/>
      <c r="K606" s="12"/>
      <c r="L606" s="33"/>
      <c r="M606" s="12"/>
      <c r="N606" s="12"/>
      <c r="O606" s="12"/>
      <c r="P606" s="12"/>
      <c r="Q606" s="12"/>
    </row>
    <row r="607" spans="4:17" x14ac:dyDescent="0.35">
      <c r="D607" s="8"/>
      <c r="E607" s="8"/>
      <c r="F607" s="8"/>
      <c r="G607" s="8"/>
      <c r="H607" s="8"/>
      <c r="I607" s="12"/>
      <c r="J607" s="12"/>
      <c r="K607" s="12"/>
      <c r="L607" s="33"/>
      <c r="M607" s="12"/>
      <c r="N607" s="12"/>
      <c r="O607" s="12"/>
      <c r="P607" s="12"/>
      <c r="Q607" s="12"/>
    </row>
    <row r="608" spans="4:17" x14ac:dyDescent="0.35">
      <c r="D608" s="8"/>
      <c r="E608" s="8"/>
      <c r="F608" s="8"/>
      <c r="G608" s="8"/>
      <c r="H608" s="8"/>
      <c r="I608" s="12"/>
      <c r="J608" s="12"/>
      <c r="K608" s="12"/>
      <c r="L608" s="33"/>
      <c r="M608" s="12"/>
      <c r="N608" s="12"/>
      <c r="O608" s="12"/>
      <c r="P608" s="12"/>
      <c r="Q608" s="12"/>
    </row>
    <row r="609" spans="4:17" x14ac:dyDescent="0.35">
      <c r="D609" s="8"/>
      <c r="E609" s="8"/>
      <c r="F609" s="8"/>
      <c r="G609" s="8"/>
      <c r="H609" s="8"/>
      <c r="I609" s="12"/>
      <c r="J609" s="12"/>
      <c r="K609" s="12"/>
      <c r="L609" s="33"/>
      <c r="M609" s="12"/>
      <c r="N609" s="12"/>
      <c r="O609" s="12"/>
      <c r="P609" s="12"/>
      <c r="Q609" s="12"/>
    </row>
    <row r="610" spans="4:17" x14ac:dyDescent="0.35">
      <c r="D610" s="8"/>
      <c r="E610" s="8"/>
      <c r="F610" s="8"/>
      <c r="G610" s="8"/>
      <c r="H610" s="8"/>
      <c r="I610" s="12"/>
      <c r="J610" s="12"/>
      <c r="K610" s="12"/>
      <c r="L610" s="33"/>
      <c r="M610" s="12"/>
      <c r="N610" s="12"/>
      <c r="O610" s="12"/>
      <c r="P610" s="12"/>
      <c r="Q610" s="12"/>
    </row>
    <row r="611" spans="4:17" x14ac:dyDescent="0.35">
      <c r="D611" s="8"/>
      <c r="E611" s="8"/>
      <c r="F611" s="8"/>
      <c r="G611" s="8"/>
      <c r="H611" s="8"/>
      <c r="I611" s="12"/>
      <c r="J611" s="12"/>
      <c r="K611" s="12"/>
      <c r="L611" s="33"/>
      <c r="M611" s="12"/>
      <c r="N611" s="12"/>
      <c r="O611" s="12"/>
      <c r="P611" s="12"/>
      <c r="Q611" s="12"/>
    </row>
    <row r="612" spans="4:17" x14ac:dyDescent="0.35">
      <c r="D612" s="8"/>
      <c r="E612" s="8"/>
      <c r="F612" s="8"/>
      <c r="G612" s="8"/>
      <c r="H612" s="8"/>
      <c r="I612" s="12"/>
      <c r="J612" s="12"/>
      <c r="K612" s="12"/>
      <c r="L612" s="33"/>
      <c r="M612" s="12"/>
      <c r="N612" s="12"/>
      <c r="O612" s="12"/>
      <c r="P612" s="12"/>
      <c r="Q612" s="12"/>
    </row>
    <row r="613" spans="4:17" x14ac:dyDescent="0.35">
      <c r="D613" s="8"/>
      <c r="E613" s="8"/>
      <c r="F613" s="8"/>
      <c r="G613" s="8"/>
      <c r="H613" s="8"/>
      <c r="I613" s="12"/>
      <c r="J613" s="12"/>
      <c r="K613" s="12"/>
      <c r="L613" s="33"/>
      <c r="M613" s="12"/>
      <c r="N613" s="12"/>
      <c r="O613" s="12"/>
      <c r="P613" s="12"/>
      <c r="Q613" s="12"/>
    </row>
    <row r="614" spans="4:17" x14ac:dyDescent="0.35">
      <c r="D614" s="8"/>
      <c r="E614" s="8"/>
      <c r="F614" s="8"/>
      <c r="G614" s="8"/>
      <c r="H614" s="8"/>
      <c r="I614" s="12"/>
      <c r="J614" s="12"/>
      <c r="K614" s="12"/>
      <c r="L614" s="33"/>
      <c r="M614" s="12"/>
      <c r="N614" s="12"/>
      <c r="O614" s="12"/>
      <c r="P614" s="12"/>
      <c r="Q614" s="12"/>
    </row>
    <row r="615" spans="4:17" x14ac:dyDescent="0.35">
      <c r="D615" s="8"/>
      <c r="E615" s="8"/>
      <c r="F615" s="8"/>
      <c r="G615" s="8"/>
      <c r="H615" s="8"/>
      <c r="I615" s="12"/>
      <c r="J615" s="12"/>
      <c r="K615" s="12"/>
      <c r="L615" s="33"/>
      <c r="M615" s="12"/>
      <c r="N615" s="12"/>
      <c r="O615" s="12"/>
      <c r="P615" s="12"/>
      <c r="Q615" s="12"/>
    </row>
    <row r="616" spans="4:17" x14ac:dyDescent="0.35">
      <c r="D616" s="8"/>
      <c r="E616" s="8"/>
      <c r="F616" s="8"/>
      <c r="G616" s="8"/>
      <c r="H616" s="8"/>
      <c r="I616" s="12"/>
      <c r="J616" s="12"/>
      <c r="K616" s="12"/>
      <c r="L616" s="33"/>
      <c r="M616" s="12"/>
      <c r="N616" s="12"/>
      <c r="O616" s="12"/>
      <c r="P616" s="12"/>
      <c r="Q616" s="12"/>
    </row>
    <row r="617" spans="4:17" x14ac:dyDescent="0.35">
      <c r="D617" s="8"/>
      <c r="E617" s="8"/>
      <c r="F617" s="8"/>
      <c r="G617" s="8"/>
      <c r="H617" s="8"/>
      <c r="I617" s="12"/>
      <c r="J617" s="12"/>
      <c r="K617" s="12"/>
      <c r="L617" s="33"/>
      <c r="M617" s="12"/>
      <c r="N617" s="12"/>
      <c r="O617" s="12"/>
      <c r="P617" s="12"/>
      <c r="Q617" s="12"/>
    </row>
    <row r="618" spans="4:17" x14ac:dyDescent="0.35">
      <c r="D618" s="8"/>
      <c r="E618" s="8"/>
      <c r="F618" s="8"/>
      <c r="G618" s="8"/>
      <c r="H618" s="8"/>
      <c r="I618" s="12"/>
      <c r="J618" s="12"/>
      <c r="K618" s="12"/>
      <c r="L618" s="33"/>
      <c r="M618" s="12"/>
      <c r="N618" s="12"/>
      <c r="O618" s="12"/>
      <c r="P618" s="12"/>
      <c r="Q618" s="12"/>
    </row>
    <row r="619" spans="4:17" x14ac:dyDescent="0.35">
      <c r="D619" s="8"/>
      <c r="E619" s="8"/>
      <c r="F619" s="8"/>
      <c r="G619" s="8"/>
      <c r="H619" s="8"/>
      <c r="I619" s="12"/>
      <c r="J619" s="12"/>
      <c r="K619" s="12"/>
      <c r="L619" s="33"/>
      <c r="M619" s="12"/>
      <c r="N619" s="12"/>
      <c r="O619" s="12"/>
      <c r="P619" s="12"/>
      <c r="Q619" s="12"/>
    </row>
    <row r="620" spans="4:17" x14ac:dyDescent="0.35">
      <c r="D620" s="8"/>
      <c r="E620" s="8"/>
      <c r="F620" s="8"/>
      <c r="G620" s="8"/>
      <c r="H620" s="8"/>
      <c r="I620" s="12"/>
      <c r="J620" s="12"/>
      <c r="K620" s="12"/>
      <c r="L620" s="33"/>
      <c r="M620" s="12"/>
      <c r="N620" s="12"/>
      <c r="O620" s="12"/>
      <c r="P620" s="12"/>
      <c r="Q620" s="12"/>
    </row>
    <row r="621" spans="4:17" x14ac:dyDescent="0.35">
      <c r="D621" s="8"/>
      <c r="E621" s="8"/>
      <c r="F621" s="8"/>
      <c r="G621" s="8"/>
      <c r="H621" s="8"/>
      <c r="I621" s="12"/>
      <c r="J621" s="12"/>
      <c r="K621" s="12"/>
      <c r="L621" s="33"/>
      <c r="M621" s="12"/>
      <c r="N621" s="12"/>
      <c r="O621" s="12"/>
      <c r="P621" s="12"/>
      <c r="Q621" s="12"/>
    </row>
    <row r="622" spans="4:17" x14ac:dyDescent="0.35">
      <c r="D622" s="8"/>
      <c r="E622" s="8"/>
      <c r="F622" s="8"/>
      <c r="G622" s="8"/>
      <c r="H622" s="8"/>
      <c r="I622" s="12"/>
      <c r="J622" s="12"/>
      <c r="K622" s="12"/>
      <c r="L622" s="33"/>
      <c r="M622" s="12"/>
      <c r="N622" s="12"/>
      <c r="O622" s="12"/>
      <c r="P622" s="12"/>
      <c r="Q622" s="12"/>
    </row>
    <row r="623" spans="4:17" x14ac:dyDescent="0.35">
      <c r="D623" s="8"/>
      <c r="E623" s="8"/>
      <c r="F623" s="8"/>
      <c r="G623" s="8"/>
      <c r="H623" s="8"/>
      <c r="I623" s="12"/>
      <c r="J623" s="12"/>
      <c r="K623" s="12"/>
      <c r="L623" s="33"/>
      <c r="M623" s="12"/>
      <c r="N623" s="12"/>
      <c r="O623" s="12"/>
      <c r="P623" s="12"/>
      <c r="Q623" s="12"/>
    </row>
    <row r="624" spans="4:17" x14ac:dyDescent="0.35">
      <c r="D624" s="8"/>
      <c r="E624" s="8"/>
      <c r="F624" s="8"/>
      <c r="G624" s="8"/>
      <c r="H624" s="8"/>
      <c r="I624" s="12"/>
      <c r="J624" s="12"/>
      <c r="K624" s="12"/>
      <c r="L624" s="33"/>
      <c r="M624" s="12"/>
      <c r="N624" s="12"/>
      <c r="O624" s="12"/>
      <c r="P624" s="12"/>
      <c r="Q624" s="12"/>
    </row>
    <row r="625" spans="4:17" x14ac:dyDescent="0.35">
      <c r="D625" s="8"/>
      <c r="E625" s="8"/>
      <c r="F625" s="8"/>
      <c r="G625" s="8"/>
      <c r="H625" s="8"/>
      <c r="I625" s="12"/>
      <c r="J625" s="12"/>
      <c r="K625" s="12"/>
      <c r="L625" s="33"/>
      <c r="M625" s="12"/>
      <c r="N625" s="12"/>
      <c r="O625" s="12"/>
      <c r="P625" s="12"/>
      <c r="Q625" s="12"/>
    </row>
    <row r="626" spans="4:17" x14ac:dyDescent="0.35">
      <c r="D626" s="8"/>
      <c r="E626" s="8"/>
      <c r="F626" s="8"/>
      <c r="G626" s="8"/>
      <c r="H626" s="8"/>
      <c r="I626" s="12"/>
      <c r="J626" s="12"/>
      <c r="K626" s="12"/>
      <c r="L626" s="33"/>
      <c r="M626" s="12"/>
      <c r="N626" s="12"/>
      <c r="O626" s="12"/>
      <c r="P626" s="12"/>
      <c r="Q626" s="12"/>
    </row>
    <row r="627" spans="4:17" x14ac:dyDescent="0.35">
      <c r="D627" s="8"/>
      <c r="E627" s="8"/>
      <c r="F627" s="8"/>
      <c r="G627" s="8"/>
      <c r="H627" s="8"/>
      <c r="I627" s="12"/>
      <c r="J627" s="12"/>
      <c r="K627" s="12"/>
      <c r="L627" s="33"/>
      <c r="M627" s="12"/>
      <c r="N627" s="12"/>
      <c r="O627" s="12"/>
      <c r="P627" s="12"/>
      <c r="Q627" s="12"/>
    </row>
    <row r="628" spans="4:17" x14ac:dyDescent="0.35">
      <c r="D628" s="8"/>
      <c r="E628" s="8"/>
      <c r="F628" s="8"/>
      <c r="G628" s="8"/>
      <c r="H628" s="8"/>
      <c r="I628" s="12"/>
      <c r="J628" s="12"/>
      <c r="K628" s="12"/>
      <c r="L628" s="33"/>
      <c r="M628" s="12"/>
      <c r="N628" s="12"/>
      <c r="O628" s="12"/>
      <c r="P628" s="12"/>
      <c r="Q628" s="12"/>
    </row>
    <row r="629" spans="4:17" x14ac:dyDescent="0.35">
      <c r="D629" s="8"/>
      <c r="E629" s="8"/>
      <c r="F629" s="8"/>
      <c r="G629" s="8"/>
      <c r="H629" s="8"/>
      <c r="I629" s="12"/>
      <c r="J629" s="12"/>
      <c r="K629" s="12"/>
      <c r="L629" s="33"/>
      <c r="M629" s="12"/>
      <c r="N629" s="12"/>
      <c r="O629" s="12"/>
      <c r="P629" s="12"/>
      <c r="Q629" s="12"/>
    </row>
    <row r="630" spans="4:17" x14ac:dyDescent="0.35">
      <c r="D630" s="8"/>
      <c r="E630" s="8"/>
      <c r="F630" s="8"/>
      <c r="G630" s="8"/>
      <c r="H630" s="8"/>
      <c r="I630" s="12"/>
      <c r="J630" s="12"/>
      <c r="K630" s="12"/>
      <c r="L630" s="33"/>
      <c r="M630" s="12"/>
      <c r="N630" s="12"/>
      <c r="O630" s="12"/>
      <c r="P630" s="12"/>
      <c r="Q630" s="12"/>
    </row>
    <row r="631" spans="4:17" x14ac:dyDescent="0.35">
      <c r="D631" s="8"/>
      <c r="E631" s="8"/>
      <c r="F631" s="8"/>
      <c r="G631" s="8"/>
      <c r="H631" s="8"/>
      <c r="I631" s="12"/>
      <c r="J631" s="12"/>
      <c r="K631" s="12"/>
      <c r="L631" s="33"/>
      <c r="M631" s="12"/>
      <c r="N631" s="12"/>
      <c r="O631" s="12"/>
      <c r="P631" s="12"/>
      <c r="Q631" s="12"/>
    </row>
    <row r="632" spans="4:17" x14ac:dyDescent="0.35">
      <c r="D632" s="8"/>
      <c r="E632" s="8"/>
      <c r="F632" s="8"/>
      <c r="G632" s="8"/>
      <c r="H632" s="8"/>
      <c r="I632" s="12"/>
      <c r="J632" s="12"/>
      <c r="K632" s="12"/>
      <c r="L632" s="33"/>
      <c r="M632" s="12"/>
      <c r="N632" s="12"/>
      <c r="O632" s="12"/>
      <c r="P632" s="12"/>
      <c r="Q632" s="12"/>
    </row>
    <row r="633" spans="4:17" x14ac:dyDescent="0.35">
      <c r="D633" s="8"/>
      <c r="E633" s="8"/>
      <c r="F633" s="8"/>
      <c r="G633" s="8"/>
      <c r="H633" s="8"/>
      <c r="I633" s="12"/>
      <c r="J633" s="12"/>
      <c r="K633" s="12"/>
      <c r="L633" s="33"/>
      <c r="M633" s="12"/>
      <c r="N633" s="12"/>
      <c r="O633" s="12"/>
      <c r="P633" s="12"/>
      <c r="Q633" s="12"/>
    </row>
    <row r="634" spans="4:17" x14ac:dyDescent="0.35">
      <c r="D634" s="8"/>
      <c r="E634" s="8"/>
      <c r="F634" s="8"/>
      <c r="G634" s="8"/>
      <c r="H634" s="8"/>
      <c r="I634" s="12"/>
      <c r="J634" s="12"/>
      <c r="K634" s="12"/>
      <c r="L634" s="33"/>
      <c r="M634" s="12"/>
      <c r="N634" s="12"/>
      <c r="O634" s="12"/>
      <c r="P634" s="12"/>
      <c r="Q634" s="12"/>
    </row>
    <row r="635" spans="4:17" x14ac:dyDescent="0.35">
      <c r="D635" s="8"/>
      <c r="E635" s="8"/>
      <c r="F635" s="8"/>
      <c r="G635" s="8"/>
      <c r="H635" s="8"/>
      <c r="I635" s="12"/>
      <c r="J635" s="12"/>
      <c r="K635" s="12"/>
      <c r="L635" s="33"/>
      <c r="M635" s="12"/>
      <c r="N635" s="12"/>
      <c r="O635" s="12"/>
      <c r="P635" s="12"/>
      <c r="Q635" s="12"/>
    </row>
    <row r="636" spans="4:17" x14ac:dyDescent="0.35">
      <c r="D636" s="8"/>
      <c r="E636" s="8"/>
      <c r="F636" s="8"/>
      <c r="G636" s="8"/>
      <c r="H636" s="8"/>
      <c r="I636" s="12"/>
      <c r="J636" s="12"/>
      <c r="K636" s="12"/>
      <c r="L636" s="33"/>
      <c r="M636" s="12"/>
      <c r="N636" s="12"/>
      <c r="O636" s="12"/>
      <c r="P636" s="12"/>
      <c r="Q636" s="12"/>
    </row>
    <row r="637" spans="4:17" x14ac:dyDescent="0.35">
      <c r="D637" s="8"/>
      <c r="E637" s="8"/>
      <c r="F637" s="8"/>
      <c r="G637" s="8"/>
      <c r="H637" s="8"/>
      <c r="I637" s="12"/>
      <c r="J637" s="12"/>
      <c r="K637" s="12"/>
      <c r="L637" s="33"/>
      <c r="M637" s="12"/>
      <c r="N637" s="12"/>
      <c r="O637" s="12"/>
      <c r="P637" s="12"/>
      <c r="Q637" s="12"/>
    </row>
    <row r="638" spans="4:17" x14ac:dyDescent="0.35">
      <c r="D638" s="8"/>
      <c r="E638" s="8"/>
      <c r="F638" s="8"/>
      <c r="G638" s="8"/>
      <c r="H638" s="8"/>
      <c r="I638" s="12"/>
      <c r="J638" s="12"/>
      <c r="K638" s="12"/>
      <c r="L638" s="33"/>
      <c r="M638" s="12"/>
      <c r="N638" s="12"/>
      <c r="O638" s="12"/>
      <c r="P638" s="12"/>
      <c r="Q638" s="12"/>
    </row>
    <row r="639" spans="4:17" x14ac:dyDescent="0.35">
      <c r="D639" s="8"/>
      <c r="E639" s="8"/>
      <c r="F639" s="8"/>
      <c r="G639" s="8"/>
      <c r="H639" s="8"/>
      <c r="I639" s="12"/>
      <c r="J639" s="12"/>
      <c r="K639" s="12"/>
      <c r="L639" s="33"/>
      <c r="M639" s="12"/>
      <c r="N639" s="12"/>
      <c r="O639" s="12"/>
      <c r="P639" s="12"/>
      <c r="Q639" s="12"/>
    </row>
    <row r="640" spans="4:17" x14ac:dyDescent="0.35">
      <c r="D640" s="8"/>
      <c r="E640" s="8"/>
      <c r="F640" s="8"/>
      <c r="G640" s="8"/>
      <c r="H640" s="8"/>
      <c r="I640" s="12"/>
      <c r="J640" s="12"/>
      <c r="K640" s="12"/>
      <c r="L640" s="33"/>
      <c r="M640" s="12"/>
      <c r="N640" s="12"/>
      <c r="O640" s="12"/>
      <c r="P640" s="12"/>
      <c r="Q640" s="12"/>
    </row>
    <row r="641" spans="4:17" x14ac:dyDescent="0.35">
      <c r="D641" s="8"/>
      <c r="E641" s="8"/>
      <c r="F641" s="8"/>
      <c r="G641" s="8"/>
      <c r="H641" s="8"/>
      <c r="I641" s="12"/>
      <c r="J641" s="12"/>
      <c r="K641" s="12"/>
      <c r="L641" s="33"/>
      <c r="M641" s="12"/>
      <c r="N641" s="12"/>
      <c r="O641" s="12"/>
      <c r="P641" s="12"/>
      <c r="Q641" s="12"/>
    </row>
    <row r="642" spans="4:17" x14ac:dyDescent="0.35">
      <c r="D642" s="8"/>
      <c r="E642" s="8"/>
      <c r="F642" s="8"/>
      <c r="G642" s="8"/>
      <c r="H642" s="8"/>
      <c r="I642" s="12"/>
      <c r="J642" s="12"/>
      <c r="K642" s="12"/>
      <c r="L642" s="33"/>
      <c r="M642" s="12"/>
      <c r="N642" s="12"/>
      <c r="O642" s="12"/>
      <c r="P642" s="12"/>
      <c r="Q642" s="12"/>
    </row>
    <row r="643" spans="4:17" x14ac:dyDescent="0.35">
      <c r="D643" s="8"/>
      <c r="E643" s="8"/>
      <c r="F643" s="8"/>
      <c r="G643" s="8"/>
      <c r="H643" s="8"/>
      <c r="I643" s="12"/>
      <c r="J643" s="12"/>
      <c r="K643" s="12"/>
      <c r="L643" s="33"/>
      <c r="M643" s="12"/>
      <c r="N643" s="12"/>
      <c r="O643" s="12"/>
      <c r="P643" s="12"/>
      <c r="Q643" s="12"/>
    </row>
    <row r="644" spans="4:17" x14ac:dyDescent="0.35">
      <c r="D644" s="8"/>
      <c r="E644" s="8"/>
      <c r="F644" s="8"/>
      <c r="G644" s="8"/>
      <c r="H644" s="8"/>
      <c r="I644" s="12"/>
      <c r="J644" s="12"/>
      <c r="K644" s="12"/>
      <c r="L644" s="33"/>
      <c r="M644" s="12"/>
      <c r="N644" s="12"/>
      <c r="O644" s="12"/>
      <c r="P644" s="12"/>
      <c r="Q644" s="12"/>
    </row>
    <row r="645" spans="4:17" x14ac:dyDescent="0.35">
      <c r="D645" s="8"/>
      <c r="E645" s="8"/>
      <c r="F645" s="8"/>
      <c r="G645" s="8"/>
      <c r="H645" s="8"/>
      <c r="I645" s="12"/>
      <c r="J645" s="12"/>
      <c r="K645" s="12"/>
      <c r="L645" s="33"/>
      <c r="M645" s="12"/>
      <c r="N645" s="12"/>
      <c r="O645" s="12"/>
      <c r="P645" s="12"/>
      <c r="Q645" s="12"/>
    </row>
    <row r="646" spans="4:17" x14ac:dyDescent="0.35">
      <c r="D646" s="8"/>
      <c r="E646" s="8"/>
      <c r="F646" s="8"/>
      <c r="G646" s="8"/>
      <c r="H646" s="8"/>
      <c r="I646" s="12"/>
      <c r="J646" s="12"/>
      <c r="K646" s="12"/>
      <c r="L646" s="33"/>
      <c r="M646" s="12"/>
      <c r="N646" s="12"/>
      <c r="O646" s="12"/>
      <c r="P646" s="12"/>
      <c r="Q646" s="12"/>
    </row>
    <row r="647" spans="4:17" x14ac:dyDescent="0.35">
      <c r="D647" s="8"/>
      <c r="E647" s="8"/>
      <c r="F647" s="8"/>
      <c r="G647" s="8"/>
      <c r="H647" s="8"/>
      <c r="I647" s="12"/>
      <c r="J647" s="12"/>
      <c r="K647" s="12"/>
      <c r="L647" s="33"/>
      <c r="M647" s="12"/>
      <c r="N647" s="12"/>
      <c r="O647" s="12"/>
      <c r="P647" s="12"/>
      <c r="Q647" s="12"/>
    </row>
    <row r="648" spans="4:17" x14ac:dyDescent="0.35">
      <c r="D648" s="8"/>
      <c r="E648" s="8"/>
      <c r="F648" s="8"/>
      <c r="G648" s="8"/>
      <c r="H648" s="8"/>
      <c r="I648" s="12"/>
      <c r="J648" s="12"/>
      <c r="K648" s="12"/>
      <c r="L648" s="33"/>
      <c r="M648" s="12"/>
      <c r="N648" s="12"/>
      <c r="O648" s="12"/>
      <c r="P648" s="12"/>
      <c r="Q648" s="12"/>
    </row>
    <row r="649" spans="4:17" x14ac:dyDescent="0.35">
      <c r="D649" s="8"/>
      <c r="E649" s="8"/>
      <c r="F649" s="8"/>
      <c r="G649" s="8"/>
      <c r="H649" s="8"/>
      <c r="I649" s="12"/>
      <c r="J649" s="12"/>
      <c r="K649" s="12"/>
      <c r="L649" s="33"/>
      <c r="M649" s="12"/>
      <c r="N649" s="12"/>
      <c r="O649" s="12"/>
      <c r="P649" s="12"/>
      <c r="Q649" s="12"/>
    </row>
    <row r="650" spans="4:17" x14ac:dyDescent="0.35">
      <c r="D650" s="8"/>
      <c r="E650" s="8"/>
      <c r="F650" s="8"/>
      <c r="G650" s="8"/>
      <c r="H650" s="8"/>
      <c r="I650" s="12"/>
      <c r="J650" s="12"/>
      <c r="K650" s="12"/>
      <c r="L650" s="33"/>
      <c r="M650" s="12"/>
      <c r="N650" s="12"/>
      <c r="O650" s="12"/>
      <c r="P650" s="12"/>
      <c r="Q650" s="12"/>
    </row>
    <row r="651" spans="4:17" x14ac:dyDescent="0.35">
      <c r="D651" s="8"/>
      <c r="E651" s="8"/>
      <c r="F651" s="8"/>
      <c r="G651" s="8"/>
      <c r="H651" s="8"/>
      <c r="I651" s="12"/>
      <c r="J651" s="12"/>
      <c r="K651" s="12"/>
      <c r="L651" s="33"/>
      <c r="M651" s="12"/>
      <c r="N651" s="12"/>
      <c r="O651" s="12"/>
      <c r="P651" s="12"/>
      <c r="Q651" s="12"/>
    </row>
    <row r="652" spans="4:17" x14ac:dyDescent="0.35">
      <c r="D652" s="8"/>
      <c r="E652" s="8"/>
      <c r="F652" s="8"/>
      <c r="G652" s="8"/>
      <c r="H652" s="8"/>
      <c r="I652" s="12"/>
      <c r="J652" s="12"/>
      <c r="K652" s="12"/>
      <c r="L652" s="33"/>
      <c r="M652" s="12"/>
      <c r="N652" s="12"/>
      <c r="O652" s="12"/>
      <c r="P652" s="12"/>
      <c r="Q652" s="12"/>
    </row>
    <row r="653" spans="4:17" x14ac:dyDescent="0.35">
      <c r="D653" s="8"/>
      <c r="E653" s="8"/>
      <c r="F653" s="8"/>
      <c r="G653" s="8"/>
      <c r="H653" s="8"/>
      <c r="I653" s="12"/>
      <c r="J653" s="12"/>
      <c r="K653" s="12"/>
      <c r="L653" s="33"/>
      <c r="M653" s="12"/>
      <c r="N653" s="12"/>
      <c r="O653" s="12"/>
      <c r="P653" s="12"/>
      <c r="Q653" s="12"/>
    </row>
    <row r="654" spans="4:17" x14ac:dyDescent="0.35">
      <c r="D654" s="8"/>
      <c r="E654" s="8"/>
      <c r="F654" s="8"/>
      <c r="G654" s="8"/>
      <c r="H654" s="8"/>
      <c r="I654" s="12"/>
      <c r="J654" s="12"/>
      <c r="K654" s="12"/>
      <c r="L654" s="33"/>
      <c r="M654" s="12"/>
      <c r="N654" s="12"/>
      <c r="O654" s="12"/>
      <c r="P654" s="12"/>
      <c r="Q654" s="12"/>
    </row>
    <row r="655" spans="4:17" x14ac:dyDescent="0.35">
      <c r="D655" s="8"/>
      <c r="E655" s="8"/>
      <c r="F655" s="8"/>
      <c r="G655" s="8"/>
      <c r="H655" s="8"/>
      <c r="I655" s="12"/>
      <c r="J655" s="12"/>
      <c r="K655" s="12"/>
      <c r="L655" s="33"/>
      <c r="M655" s="12"/>
      <c r="N655" s="12"/>
      <c r="O655" s="12"/>
      <c r="P655" s="12"/>
      <c r="Q655" s="12"/>
    </row>
    <row r="656" spans="4:17" x14ac:dyDescent="0.35">
      <c r="D656" s="8"/>
      <c r="E656" s="8"/>
      <c r="F656" s="8"/>
      <c r="G656" s="8"/>
      <c r="H656" s="8"/>
      <c r="I656" s="12"/>
      <c r="J656" s="12"/>
      <c r="K656" s="12"/>
      <c r="L656" s="33"/>
      <c r="M656" s="12"/>
      <c r="N656" s="12"/>
      <c r="O656" s="12"/>
      <c r="P656" s="12"/>
      <c r="Q656" s="12"/>
    </row>
    <row r="657" spans="4:17" x14ac:dyDescent="0.35">
      <c r="D657" s="8"/>
      <c r="E657" s="8"/>
      <c r="F657" s="8"/>
      <c r="G657" s="8"/>
      <c r="H657" s="8"/>
      <c r="I657" s="12"/>
      <c r="J657" s="12"/>
      <c r="K657" s="12"/>
      <c r="L657" s="33"/>
      <c r="M657" s="12"/>
      <c r="N657" s="12"/>
      <c r="O657" s="12"/>
      <c r="P657" s="12"/>
      <c r="Q657" s="12"/>
    </row>
    <row r="658" spans="4:17" x14ac:dyDescent="0.35">
      <c r="D658" s="8"/>
      <c r="E658" s="8"/>
      <c r="F658" s="8"/>
      <c r="G658" s="8"/>
      <c r="H658" s="8"/>
      <c r="I658" s="12"/>
      <c r="J658" s="12"/>
      <c r="K658" s="12"/>
      <c r="L658" s="33"/>
      <c r="M658" s="12"/>
      <c r="N658" s="12"/>
      <c r="O658" s="12"/>
      <c r="P658" s="12"/>
      <c r="Q658" s="12"/>
    </row>
    <row r="659" spans="4:17" x14ac:dyDescent="0.35">
      <c r="D659" s="8"/>
      <c r="E659" s="8"/>
      <c r="F659" s="8"/>
      <c r="G659" s="8"/>
      <c r="H659" s="8"/>
      <c r="I659" s="12"/>
      <c r="J659" s="12"/>
      <c r="K659" s="12"/>
      <c r="L659" s="33"/>
      <c r="M659" s="12"/>
      <c r="N659" s="12"/>
      <c r="O659" s="12"/>
      <c r="P659" s="12"/>
      <c r="Q659" s="12"/>
    </row>
    <row r="660" spans="4:17" x14ac:dyDescent="0.35">
      <c r="D660" s="8"/>
      <c r="E660" s="8"/>
      <c r="F660" s="8"/>
      <c r="G660" s="8"/>
      <c r="H660" s="8"/>
      <c r="I660" s="12"/>
      <c r="J660" s="12"/>
      <c r="K660" s="12"/>
      <c r="L660" s="33"/>
      <c r="M660" s="12"/>
      <c r="N660" s="12"/>
      <c r="O660" s="12"/>
      <c r="P660" s="12"/>
      <c r="Q660" s="12"/>
    </row>
    <row r="661" spans="4:17" x14ac:dyDescent="0.35">
      <c r="D661" s="8"/>
      <c r="E661" s="8"/>
      <c r="F661" s="8"/>
      <c r="G661" s="8"/>
      <c r="H661" s="8"/>
      <c r="I661" s="12"/>
      <c r="J661" s="12"/>
      <c r="K661" s="12"/>
      <c r="L661" s="33"/>
      <c r="M661" s="12"/>
      <c r="N661" s="12"/>
      <c r="O661" s="12"/>
      <c r="P661" s="12"/>
      <c r="Q661" s="12"/>
    </row>
    <row r="662" spans="4:17" x14ac:dyDescent="0.35">
      <c r="D662" s="8"/>
      <c r="E662" s="8"/>
      <c r="F662" s="8"/>
      <c r="G662" s="8"/>
      <c r="H662" s="8"/>
      <c r="I662" s="12"/>
      <c r="J662" s="12"/>
      <c r="K662" s="12"/>
      <c r="L662" s="33"/>
      <c r="M662" s="12"/>
      <c r="N662" s="12"/>
      <c r="O662" s="12"/>
      <c r="P662" s="12"/>
      <c r="Q662" s="12"/>
    </row>
    <row r="663" spans="4:17" x14ac:dyDescent="0.35">
      <c r="D663" s="8"/>
      <c r="E663" s="8"/>
      <c r="F663" s="8"/>
      <c r="G663" s="8"/>
      <c r="H663" s="8"/>
      <c r="I663" s="12"/>
      <c r="J663" s="12"/>
      <c r="K663" s="12"/>
      <c r="L663" s="33"/>
      <c r="M663" s="12"/>
      <c r="N663" s="12"/>
      <c r="O663" s="12"/>
      <c r="P663" s="12"/>
      <c r="Q663" s="12"/>
    </row>
    <row r="664" spans="4:17" x14ac:dyDescent="0.35">
      <c r="D664" s="8"/>
      <c r="E664" s="8"/>
      <c r="F664" s="8"/>
      <c r="G664" s="8"/>
      <c r="H664" s="8"/>
      <c r="I664" s="12"/>
      <c r="J664" s="12"/>
      <c r="K664" s="12"/>
      <c r="L664" s="33"/>
      <c r="M664" s="12"/>
      <c r="N664" s="12"/>
      <c r="O664" s="12"/>
      <c r="P664" s="12"/>
      <c r="Q664" s="12"/>
    </row>
    <row r="665" spans="4:17" x14ac:dyDescent="0.35">
      <c r="D665" s="8"/>
      <c r="E665" s="8"/>
      <c r="F665" s="8"/>
      <c r="G665" s="8"/>
      <c r="H665" s="8"/>
      <c r="I665" s="12"/>
      <c r="J665" s="12"/>
      <c r="K665" s="12"/>
      <c r="L665" s="33"/>
      <c r="M665" s="12"/>
      <c r="N665" s="12"/>
      <c r="O665" s="12"/>
      <c r="P665" s="12"/>
      <c r="Q665" s="12"/>
    </row>
    <row r="666" spans="4:17" x14ac:dyDescent="0.35">
      <c r="D666" s="8"/>
      <c r="E666" s="8"/>
      <c r="F666" s="8"/>
      <c r="G666" s="8"/>
      <c r="H666" s="8"/>
      <c r="I666" s="12"/>
      <c r="J666" s="12"/>
      <c r="K666" s="12"/>
      <c r="L666" s="33"/>
      <c r="M666" s="12"/>
      <c r="N666" s="12"/>
      <c r="O666" s="12"/>
      <c r="P666" s="12"/>
      <c r="Q666" s="12"/>
    </row>
    <row r="667" spans="4:17" x14ac:dyDescent="0.35">
      <c r="D667" s="8"/>
      <c r="E667" s="8"/>
      <c r="F667" s="8"/>
      <c r="G667" s="8"/>
      <c r="H667" s="8"/>
      <c r="I667" s="12"/>
      <c r="J667" s="12"/>
      <c r="K667" s="12"/>
      <c r="L667" s="33"/>
      <c r="M667" s="12"/>
      <c r="N667" s="12"/>
      <c r="O667" s="12"/>
      <c r="P667" s="12"/>
      <c r="Q667" s="12"/>
    </row>
    <row r="668" spans="4:17" x14ac:dyDescent="0.35">
      <c r="D668" s="8"/>
      <c r="E668" s="8"/>
      <c r="F668" s="8"/>
      <c r="G668" s="8"/>
      <c r="H668" s="8"/>
      <c r="I668" s="12"/>
      <c r="J668" s="12"/>
      <c r="K668" s="12"/>
      <c r="L668" s="33"/>
      <c r="M668" s="12"/>
      <c r="N668" s="12"/>
      <c r="O668" s="12"/>
      <c r="P668" s="12"/>
      <c r="Q668" s="12"/>
    </row>
    <row r="669" spans="4:17" x14ac:dyDescent="0.35">
      <c r="D669" s="8"/>
      <c r="E669" s="8"/>
      <c r="F669" s="8"/>
      <c r="G669" s="8"/>
      <c r="H669" s="8"/>
      <c r="I669" s="12"/>
      <c r="J669" s="12"/>
      <c r="K669" s="12"/>
      <c r="L669" s="33"/>
      <c r="M669" s="12"/>
      <c r="N669" s="12"/>
      <c r="O669" s="12"/>
      <c r="P669" s="12"/>
      <c r="Q669" s="12"/>
    </row>
    <row r="670" spans="4:17" x14ac:dyDescent="0.35">
      <c r="D670" s="8"/>
      <c r="E670" s="8"/>
      <c r="F670" s="8"/>
      <c r="G670" s="8"/>
      <c r="H670" s="8"/>
      <c r="I670" s="12"/>
      <c r="J670" s="12"/>
      <c r="K670" s="12"/>
      <c r="L670" s="33"/>
      <c r="M670" s="12"/>
      <c r="N670" s="12"/>
      <c r="O670" s="12"/>
      <c r="P670" s="12"/>
      <c r="Q670" s="12"/>
    </row>
    <row r="671" spans="4:17" x14ac:dyDescent="0.35">
      <c r="D671" s="8"/>
      <c r="E671" s="8"/>
      <c r="F671" s="8"/>
      <c r="G671" s="8"/>
      <c r="H671" s="8"/>
      <c r="I671" s="12"/>
      <c r="J671" s="12"/>
      <c r="K671" s="12"/>
      <c r="L671" s="33"/>
      <c r="M671" s="12"/>
      <c r="N671" s="12"/>
      <c r="O671" s="12"/>
      <c r="P671" s="12"/>
      <c r="Q671" s="12"/>
    </row>
    <row r="672" spans="4:17" x14ac:dyDescent="0.35">
      <c r="D672" s="8"/>
      <c r="E672" s="8"/>
      <c r="F672" s="8"/>
      <c r="G672" s="8"/>
      <c r="H672" s="8"/>
      <c r="I672" s="12"/>
      <c r="J672" s="12"/>
      <c r="K672" s="12"/>
      <c r="L672" s="33"/>
      <c r="M672" s="12"/>
      <c r="N672" s="12"/>
      <c r="O672" s="12"/>
      <c r="P672" s="12"/>
      <c r="Q672" s="12"/>
    </row>
    <row r="673" spans="4:17" x14ac:dyDescent="0.35">
      <c r="D673" s="8"/>
      <c r="E673" s="8"/>
      <c r="F673" s="8"/>
      <c r="G673" s="8"/>
      <c r="H673" s="8"/>
      <c r="I673" s="12"/>
      <c r="J673" s="12"/>
      <c r="K673" s="12"/>
      <c r="L673" s="33"/>
      <c r="M673" s="12"/>
      <c r="N673" s="12"/>
      <c r="O673" s="12"/>
      <c r="P673" s="12"/>
      <c r="Q673" s="12"/>
    </row>
    <row r="674" spans="4:17" x14ac:dyDescent="0.35">
      <c r="D674" s="8"/>
      <c r="E674" s="8"/>
      <c r="F674" s="8"/>
      <c r="G674" s="8"/>
      <c r="H674" s="8"/>
      <c r="I674" s="12"/>
      <c r="J674" s="12"/>
      <c r="K674" s="12"/>
      <c r="L674" s="33"/>
      <c r="M674" s="12"/>
      <c r="N674" s="12"/>
      <c r="O674" s="12"/>
      <c r="P674" s="12"/>
      <c r="Q674" s="12"/>
    </row>
    <row r="675" spans="4:17" x14ac:dyDescent="0.35">
      <c r="D675" s="8"/>
      <c r="E675" s="8"/>
      <c r="F675" s="8"/>
      <c r="G675" s="8"/>
      <c r="H675" s="8"/>
      <c r="I675" s="12"/>
      <c r="J675" s="12"/>
      <c r="K675" s="12"/>
      <c r="L675" s="33"/>
      <c r="M675" s="12"/>
      <c r="N675" s="12"/>
      <c r="O675" s="12"/>
      <c r="P675" s="12"/>
      <c r="Q675" s="12"/>
    </row>
    <row r="676" spans="4:17" x14ac:dyDescent="0.35">
      <c r="D676" s="8"/>
      <c r="E676" s="8"/>
      <c r="F676" s="8"/>
      <c r="G676" s="8"/>
      <c r="H676" s="8"/>
      <c r="I676" s="12"/>
      <c r="J676" s="12"/>
      <c r="K676" s="12"/>
      <c r="L676" s="33"/>
      <c r="M676" s="12"/>
      <c r="N676" s="12"/>
      <c r="O676" s="12"/>
      <c r="P676" s="12"/>
      <c r="Q676" s="12"/>
    </row>
    <row r="677" spans="4:17" x14ac:dyDescent="0.35">
      <c r="D677" s="8"/>
      <c r="E677" s="8"/>
      <c r="F677" s="8"/>
      <c r="G677" s="8"/>
      <c r="H677" s="8"/>
      <c r="I677" s="12"/>
      <c r="J677" s="12"/>
      <c r="K677" s="12"/>
      <c r="L677" s="33"/>
      <c r="M677" s="12"/>
      <c r="N677" s="12"/>
      <c r="O677" s="12"/>
      <c r="P677" s="12"/>
      <c r="Q677" s="12"/>
    </row>
    <row r="678" spans="4:17" x14ac:dyDescent="0.35">
      <c r="D678" s="8"/>
      <c r="E678" s="8"/>
      <c r="F678" s="8"/>
      <c r="G678" s="8"/>
      <c r="H678" s="8"/>
      <c r="I678" s="12"/>
      <c r="J678" s="12"/>
      <c r="K678" s="12"/>
      <c r="L678" s="33"/>
      <c r="M678" s="12"/>
      <c r="N678" s="12"/>
      <c r="O678" s="12"/>
      <c r="P678" s="12"/>
      <c r="Q678" s="12"/>
    </row>
    <row r="679" spans="4:17" x14ac:dyDescent="0.35">
      <c r="D679" s="8"/>
      <c r="E679" s="8"/>
      <c r="F679" s="8"/>
      <c r="G679" s="8"/>
      <c r="H679" s="8"/>
      <c r="I679" s="12"/>
      <c r="J679" s="12"/>
      <c r="K679" s="12"/>
      <c r="L679" s="33"/>
      <c r="M679" s="12"/>
      <c r="N679" s="12"/>
      <c r="O679" s="12"/>
      <c r="P679" s="12"/>
      <c r="Q679" s="12"/>
    </row>
    <row r="680" spans="4:17" x14ac:dyDescent="0.35">
      <c r="D680" s="8"/>
      <c r="E680" s="8"/>
      <c r="F680" s="8"/>
      <c r="G680" s="8"/>
      <c r="H680" s="8"/>
      <c r="I680" s="12"/>
      <c r="J680" s="12"/>
      <c r="K680" s="12"/>
      <c r="L680" s="33"/>
      <c r="M680" s="12"/>
      <c r="N680" s="12"/>
      <c r="O680" s="12"/>
      <c r="P680" s="12"/>
      <c r="Q680" s="12"/>
    </row>
    <row r="681" spans="4:17" x14ac:dyDescent="0.35">
      <c r="D681" s="8"/>
      <c r="E681" s="8"/>
      <c r="F681" s="8"/>
      <c r="G681" s="8"/>
      <c r="H681" s="8"/>
      <c r="I681" s="12"/>
      <c r="J681" s="12"/>
      <c r="K681" s="12"/>
      <c r="L681" s="33"/>
      <c r="M681" s="12"/>
      <c r="N681" s="12"/>
      <c r="O681" s="12"/>
      <c r="P681" s="12"/>
      <c r="Q681" s="12"/>
    </row>
    <row r="682" spans="4:17" x14ac:dyDescent="0.35">
      <c r="D682" s="8"/>
      <c r="E682" s="8"/>
      <c r="F682" s="8"/>
      <c r="G682" s="8"/>
      <c r="H682" s="8"/>
      <c r="I682" s="12"/>
      <c r="J682" s="12"/>
      <c r="K682" s="12"/>
      <c r="L682" s="33"/>
      <c r="M682" s="12"/>
      <c r="N682" s="12"/>
      <c r="O682" s="12"/>
      <c r="P682" s="12"/>
      <c r="Q682" s="12"/>
    </row>
    <row r="683" spans="4:17" x14ac:dyDescent="0.35">
      <c r="D683" s="8"/>
      <c r="E683" s="8"/>
      <c r="F683" s="8"/>
      <c r="G683" s="8"/>
      <c r="H683" s="8"/>
      <c r="I683" s="12"/>
      <c r="J683" s="12"/>
      <c r="K683" s="12"/>
      <c r="L683" s="33"/>
      <c r="M683" s="12"/>
      <c r="N683" s="12"/>
      <c r="O683" s="12"/>
      <c r="P683" s="12"/>
      <c r="Q683" s="12"/>
    </row>
    <row r="684" spans="4:17" x14ac:dyDescent="0.35">
      <c r="D684" s="8"/>
      <c r="E684" s="8"/>
      <c r="F684" s="8"/>
      <c r="G684" s="8"/>
      <c r="H684" s="8"/>
      <c r="I684" s="12"/>
      <c r="J684" s="12"/>
      <c r="K684" s="12"/>
      <c r="L684" s="33"/>
      <c r="M684" s="12"/>
      <c r="N684" s="12"/>
      <c r="O684" s="12"/>
      <c r="P684" s="12"/>
      <c r="Q684" s="12"/>
    </row>
    <row r="685" spans="4:17" x14ac:dyDescent="0.35">
      <c r="D685" s="8"/>
      <c r="E685" s="8"/>
      <c r="F685" s="8"/>
      <c r="G685" s="8"/>
      <c r="H685" s="8"/>
      <c r="I685" s="12"/>
      <c r="J685" s="12"/>
      <c r="K685" s="12"/>
      <c r="L685" s="33"/>
      <c r="M685" s="12"/>
      <c r="N685" s="12"/>
      <c r="O685" s="12"/>
      <c r="P685" s="12"/>
      <c r="Q685" s="12"/>
    </row>
    <row r="686" spans="4:17" x14ac:dyDescent="0.35">
      <c r="D686" s="8"/>
      <c r="E686" s="8"/>
      <c r="F686" s="8"/>
      <c r="G686" s="8"/>
      <c r="H686" s="8"/>
      <c r="I686" s="12"/>
      <c r="J686" s="12"/>
      <c r="K686" s="12"/>
      <c r="L686" s="33"/>
      <c r="M686" s="12"/>
      <c r="N686" s="12"/>
      <c r="O686" s="12"/>
      <c r="P686" s="12"/>
      <c r="Q686" s="12"/>
    </row>
    <row r="687" spans="4:17" x14ac:dyDescent="0.35">
      <c r="D687" s="8"/>
      <c r="E687" s="8"/>
      <c r="F687" s="8"/>
      <c r="G687" s="8"/>
      <c r="H687" s="8"/>
      <c r="I687" s="12"/>
      <c r="J687" s="12"/>
      <c r="K687" s="12"/>
      <c r="L687" s="33"/>
      <c r="M687" s="12"/>
      <c r="N687" s="12"/>
      <c r="O687" s="12"/>
      <c r="P687" s="12"/>
      <c r="Q687" s="12"/>
    </row>
    <row r="688" spans="4:17" x14ac:dyDescent="0.35">
      <c r="D688" s="8"/>
      <c r="E688" s="8"/>
      <c r="F688" s="8"/>
      <c r="G688" s="8"/>
      <c r="H688" s="8"/>
      <c r="I688" s="12"/>
      <c r="J688" s="12"/>
      <c r="K688" s="12"/>
      <c r="L688" s="33"/>
      <c r="M688" s="12"/>
      <c r="N688" s="12"/>
      <c r="O688" s="12"/>
      <c r="P688" s="12"/>
      <c r="Q688" s="12"/>
    </row>
    <row r="689" spans="4:17" x14ac:dyDescent="0.35">
      <c r="D689" s="8"/>
      <c r="E689" s="8"/>
      <c r="F689" s="8"/>
      <c r="G689" s="8"/>
      <c r="H689" s="8"/>
      <c r="I689" s="12"/>
      <c r="J689" s="12"/>
      <c r="K689" s="12"/>
      <c r="L689" s="33"/>
      <c r="M689" s="12"/>
      <c r="N689" s="12"/>
      <c r="O689" s="12"/>
      <c r="P689" s="12"/>
      <c r="Q689" s="12"/>
    </row>
    <row r="690" spans="4:17" x14ac:dyDescent="0.35">
      <c r="D690" s="8"/>
      <c r="E690" s="8"/>
      <c r="F690" s="8"/>
      <c r="G690" s="8"/>
      <c r="H690" s="8"/>
      <c r="I690" s="12"/>
      <c r="J690" s="12"/>
      <c r="K690" s="12"/>
      <c r="L690" s="33"/>
      <c r="M690" s="12"/>
      <c r="N690" s="12"/>
      <c r="O690" s="12"/>
      <c r="P690" s="12"/>
      <c r="Q690" s="12"/>
    </row>
    <row r="691" spans="4:17" x14ac:dyDescent="0.35">
      <c r="D691" s="8"/>
      <c r="E691" s="8"/>
      <c r="F691" s="8"/>
      <c r="G691" s="8"/>
      <c r="H691" s="8"/>
      <c r="I691" s="12"/>
      <c r="J691" s="12"/>
      <c r="K691" s="12"/>
      <c r="L691" s="33"/>
      <c r="M691" s="12"/>
      <c r="N691" s="12"/>
      <c r="O691" s="12"/>
      <c r="P691" s="12"/>
      <c r="Q691" s="12"/>
    </row>
    <row r="692" spans="4:17" x14ac:dyDescent="0.35">
      <c r="D692" s="8"/>
      <c r="E692" s="8"/>
      <c r="F692" s="8"/>
      <c r="G692" s="8"/>
      <c r="H692" s="8"/>
      <c r="I692" s="12"/>
      <c r="J692" s="12"/>
      <c r="K692" s="12"/>
      <c r="L692" s="33"/>
      <c r="M692" s="12"/>
      <c r="N692" s="12"/>
      <c r="O692" s="12"/>
      <c r="P692" s="12"/>
      <c r="Q692" s="12"/>
    </row>
    <row r="693" spans="4:17" x14ac:dyDescent="0.35">
      <c r="D693" s="8"/>
      <c r="E693" s="8"/>
      <c r="F693" s="8"/>
      <c r="G693" s="8"/>
      <c r="H693" s="8"/>
      <c r="I693" s="12"/>
      <c r="J693" s="12"/>
      <c r="K693" s="12"/>
      <c r="L693" s="33"/>
      <c r="M693" s="12"/>
      <c r="N693" s="12"/>
      <c r="O693" s="12"/>
      <c r="P693" s="12"/>
      <c r="Q693" s="12"/>
    </row>
    <row r="694" spans="4:17" x14ac:dyDescent="0.35">
      <c r="D694" s="8"/>
      <c r="E694" s="8"/>
      <c r="F694" s="8"/>
      <c r="G694" s="8"/>
      <c r="H694" s="8"/>
      <c r="I694" s="12"/>
      <c r="J694" s="12"/>
      <c r="K694" s="12"/>
      <c r="L694" s="33"/>
      <c r="M694" s="12"/>
      <c r="N694" s="12"/>
      <c r="O694" s="12"/>
      <c r="P694" s="12"/>
      <c r="Q694" s="12"/>
    </row>
    <row r="695" spans="4:17" x14ac:dyDescent="0.35">
      <c r="D695" s="8"/>
      <c r="E695" s="8"/>
      <c r="F695" s="8"/>
      <c r="G695" s="8"/>
      <c r="H695" s="8"/>
      <c r="I695" s="12"/>
      <c r="J695" s="12"/>
      <c r="K695" s="12"/>
      <c r="L695" s="33"/>
      <c r="M695" s="12"/>
      <c r="N695" s="12"/>
      <c r="O695" s="12"/>
      <c r="P695" s="12"/>
      <c r="Q695" s="12"/>
    </row>
    <row r="696" spans="4:17" x14ac:dyDescent="0.35">
      <c r="D696" s="8"/>
      <c r="E696" s="8"/>
      <c r="F696" s="8"/>
      <c r="G696" s="8"/>
      <c r="H696" s="8"/>
      <c r="I696" s="12"/>
      <c r="J696" s="12"/>
      <c r="K696" s="12"/>
      <c r="L696" s="33"/>
      <c r="M696" s="12"/>
      <c r="N696" s="12"/>
      <c r="O696" s="12"/>
      <c r="P696" s="12"/>
      <c r="Q696" s="12"/>
    </row>
    <row r="697" spans="4:17" x14ac:dyDescent="0.35">
      <c r="D697" s="8"/>
      <c r="E697" s="8"/>
      <c r="F697" s="8"/>
      <c r="G697" s="8"/>
      <c r="H697" s="8"/>
      <c r="I697" s="12"/>
      <c r="J697" s="12"/>
      <c r="K697" s="12"/>
      <c r="L697" s="33"/>
      <c r="M697" s="12"/>
      <c r="N697" s="12"/>
      <c r="O697" s="12"/>
      <c r="P697" s="12"/>
      <c r="Q697" s="12"/>
    </row>
    <row r="698" spans="4:17" x14ac:dyDescent="0.35">
      <c r="D698" s="8"/>
      <c r="E698" s="8"/>
      <c r="F698" s="8"/>
      <c r="G698" s="8"/>
      <c r="H698" s="8"/>
      <c r="I698" s="12"/>
      <c r="J698" s="12"/>
      <c r="K698" s="12"/>
      <c r="L698" s="33"/>
      <c r="M698" s="12"/>
      <c r="N698" s="12"/>
      <c r="O698" s="12"/>
      <c r="P698" s="12"/>
      <c r="Q698" s="12"/>
    </row>
    <row r="699" spans="4:17" x14ac:dyDescent="0.35">
      <c r="D699" s="8"/>
      <c r="E699" s="8"/>
      <c r="F699" s="8"/>
      <c r="G699" s="8"/>
      <c r="H699" s="8"/>
      <c r="I699" s="12"/>
      <c r="J699" s="12"/>
      <c r="K699" s="12"/>
      <c r="L699" s="33"/>
      <c r="M699" s="12"/>
      <c r="N699" s="12"/>
      <c r="O699" s="12"/>
      <c r="P699" s="12"/>
      <c r="Q699" s="12"/>
    </row>
    <row r="700" spans="4:17" x14ac:dyDescent="0.35">
      <c r="D700" s="8"/>
      <c r="E700" s="8"/>
      <c r="F700" s="8"/>
      <c r="G700" s="8"/>
      <c r="H700" s="8"/>
      <c r="I700" s="12"/>
      <c r="J700" s="12"/>
      <c r="K700" s="12"/>
      <c r="L700" s="33"/>
      <c r="M700" s="12"/>
      <c r="N700" s="12"/>
      <c r="O700" s="12"/>
      <c r="P700" s="12"/>
      <c r="Q700" s="12"/>
    </row>
    <row r="701" spans="4:17" x14ac:dyDescent="0.35">
      <c r="D701" s="8"/>
      <c r="E701" s="8"/>
      <c r="F701" s="8"/>
      <c r="G701" s="8"/>
      <c r="H701" s="8"/>
      <c r="I701" s="12"/>
      <c r="J701" s="12"/>
      <c r="K701" s="12"/>
      <c r="L701" s="33"/>
      <c r="M701" s="12"/>
      <c r="N701" s="12"/>
      <c r="O701" s="12"/>
      <c r="P701" s="12"/>
      <c r="Q701" s="12"/>
    </row>
    <row r="702" spans="4:17" x14ac:dyDescent="0.35">
      <c r="D702" s="8"/>
      <c r="E702" s="8"/>
      <c r="F702" s="8"/>
      <c r="G702" s="8"/>
      <c r="H702" s="8"/>
      <c r="I702" s="12"/>
      <c r="J702" s="12"/>
      <c r="K702" s="12"/>
      <c r="L702" s="33"/>
      <c r="M702" s="12"/>
      <c r="N702" s="12"/>
      <c r="O702" s="12"/>
      <c r="P702" s="12"/>
      <c r="Q702" s="12"/>
    </row>
    <row r="703" spans="4:17" x14ac:dyDescent="0.35">
      <c r="D703" s="8"/>
      <c r="E703" s="8"/>
      <c r="F703" s="8"/>
      <c r="G703" s="8"/>
      <c r="H703" s="8"/>
      <c r="I703" s="12"/>
      <c r="J703" s="12"/>
      <c r="K703" s="12"/>
      <c r="L703" s="33"/>
      <c r="M703" s="12"/>
      <c r="N703" s="12"/>
      <c r="O703" s="12"/>
      <c r="P703" s="12"/>
      <c r="Q703" s="12"/>
    </row>
    <row r="704" spans="4:17" x14ac:dyDescent="0.35">
      <c r="D704" s="8"/>
      <c r="E704" s="8"/>
      <c r="F704" s="8"/>
      <c r="G704" s="8"/>
      <c r="H704" s="8"/>
      <c r="I704" s="12"/>
      <c r="J704" s="12"/>
      <c r="K704" s="12"/>
      <c r="L704" s="33"/>
      <c r="M704" s="12"/>
      <c r="N704" s="12"/>
      <c r="O704" s="12"/>
      <c r="P704" s="12"/>
      <c r="Q704" s="12"/>
    </row>
    <row r="705" spans="4:17" x14ac:dyDescent="0.35">
      <c r="D705" s="8"/>
      <c r="E705" s="8"/>
      <c r="F705" s="8"/>
      <c r="G705" s="8"/>
      <c r="H705" s="8"/>
      <c r="I705" s="12"/>
      <c r="J705" s="12"/>
      <c r="K705" s="12"/>
      <c r="L705" s="33"/>
      <c r="M705" s="12"/>
      <c r="N705" s="12"/>
      <c r="O705" s="12"/>
      <c r="P705" s="12"/>
      <c r="Q705" s="12"/>
    </row>
    <row r="706" spans="4:17" x14ac:dyDescent="0.35">
      <c r="D706" s="8"/>
      <c r="E706" s="8"/>
      <c r="F706" s="8"/>
      <c r="G706" s="8"/>
      <c r="H706" s="8"/>
      <c r="I706" s="12"/>
      <c r="J706" s="12"/>
      <c r="K706" s="12"/>
      <c r="L706" s="33"/>
      <c r="M706" s="12"/>
      <c r="N706" s="12"/>
      <c r="O706" s="12"/>
      <c r="P706" s="12"/>
      <c r="Q706" s="12"/>
    </row>
    <row r="707" spans="4:17" x14ac:dyDescent="0.35">
      <c r="D707" s="8"/>
      <c r="E707" s="8"/>
      <c r="F707" s="8"/>
      <c r="G707" s="8"/>
      <c r="H707" s="8"/>
      <c r="I707" s="12"/>
      <c r="J707" s="12"/>
      <c r="K707" s="12"/>
      <c r="L707" s="33"/>
      <c r="M707" s="12"/>
      <c r="N707" s="12"/>
      <c r="O707" s="12"/>
      <c r="P707" s="12"/>
      <c r="Q707" s="12"/>
    </row>
    <row r="708" spans="4:17" x14ac:dyDescent="0.35">
      <c r="D708" s="8"/>
      <c r="E708" s="8"/>
      <c r="F708" s="8"/>
      <c r="G708" s="8"/>
      <c r="H708" s="8"/>
      <c r="I708" s="12"/>
      <c r="J708" s="12"/>
      <c r="K708" s="12"/>
      <c r="L708" s="33"/>
      <c r="M708" s="12"/>
      <c r="N708" s="12"/>
      <c r="O708" s="12"/>
      <c r="P708" s="12"/>
      <c r="Q708" s="12"/>
    </row>
    <row r="709" spans="4:17" x14ac:dyDescent="0.35">
      <c r="D709" s="8"/>
      <c r="E709" s="8"/>
      <c r="F709" s="8"/>
      <c r="G709" s="8"/>
      <c r="H709" s="8"/>
      <c r="I709" s="12"/>
      <c r="J709" s="12"/>
      <c r="K709" s="12"/>
      <c r="L709" s="33"/>
      <c r="M709" s="12"/>
      <c r="N709" s="12"/>
      <c r="O709" s="12"/>
      <c r="P709" s="12"/>
      <c r="Q709" s="12"/>
    </row>
    <row r="710" spans="4:17" x14ac:dyDescent="0.35">
      <c r="D710" s="8"/>
      <c r="E710" s="8"/>
      <c r="F710" s="8"/>
      <c r="G710" s="8"/>
      <c r="H710" s="8"/>
      <c r="I710" s="12"/>
      <c r="J710" s="12"/>
      <c r="K710" s="12"/>
      <c r="L710" s="33"/>
      <c r="M710" s="12"/>
      <c r="N710" s="12"/>
      <c r="O710" s="12"/>
      <c r="P710" s="12"/>
      <c r="Q710" s="12"/>
    </row>
    <row r="711" spans="4:17" x14ac:dyDescent="0.35">
      <c r="D711" s="8"/>
      <c r="E711" s="8"/>
      <c r="F711" s="8"/>
      <c r="G711" s="8"/>
      <c r="H711" s="8"/>
      <c r="I711" s="12"/>
      <c r="J711" s="12"/>
      <c r="K711" s="12"/>
      <c r="L711" s="33"/>
      <c r="M711" s="12"/>
      <c r="N711" s="12"/>
      <c r="O711" s="12"/>
      <c r="P711" s="12"/>
      <c r="Q711" s="12"/>
    </row>
    <row r="712" spans="4:17" x14ac:dyDescent="0.35">
      <c r="D712" s="8"/>
      <c r="E712" s="8"/>
      <c r="F712" s="8"/>
      <c r="G712" s="8"/>
      <c r="H712" s="8"/>
      <c r="I712" s="12"/>
      <c r="J712" s="12"/>
      <c r="K712" s="12"/>
      <c r="L712" s="33"/>
      <c r="M712" s="12"/>
      <c r="N712" s="12"/>
      <c r="O712" s="12"/>
      <c r="P712" s="12"/>
      <c r="Q712" s="12"/>
    </row>
    <row r="713" spans="4:17" x14ac:dyDescent="0.35">
      <c r="D713" s="8"/>
      <c r="E713" s="8"/>
      <c r="F713" s="8"/>
      <c r="G713" s="8"/>
      <c r="H713" s="8"/>
      <c r="I713" s="12"/>
      <c r="J713" s="12"/>
      <c r="K713" s="12"/>
      <c r="L713" s="33"/>
      <c r="M713" s="12"/>
      <c r="N713" s="12"/>
      <c r="O713" s="12"/>
      <c r="P713" s="12"/>
      <c r="Q713" s="12"/>
    </row>
    <row r="714" spans="4:17" x14ac:dyDescent="0.35">
      <c r="D714" s="8"/>
      <c r="E714" s="8"/>
      <c r="F714" s="8"/>
      <c r="G714" s="8"/>
      <c r="H714" s="8"/>
      <c r="I714" s="12"/>
      <c r="J714" s="12"/>
      <c r="K714" s="12"/>
      <c r="L714" s="33"/>
      <c r="M714" s="12"/>
      <c r="N714" s="12"/>
      <c r="O714" s="12"/>
      <c r="P714" s="12"/>
      <c r="Q714" s="12"/>
    </row>
    <row r="715" spans="4:17" x14ac:dyDescent="0.35">
      <c r="D715" s="8"/>
      <c r="E715" s="8"/>
      <c r="F715" s="8"/>
      <c r="G715" s="8"/>
      <c r="H715" s="8"/>
      <c r="I715" s="12"/>
      <c r="J715" s="12"/>
      <c r="K715" s="12"/>
      <c r="L715" s="33"/>
      <c r="M715" s="12"/>
      <c r="N715" s="12"/>
      <c r="O715" s="12"/>
      <c r="P715" s="12"/>
      <c r="Q715" s="12"/>
    </row>
    <row r="716" spans="4:17" x14ac:dyDescent="0.35">
      <c r="D716" s="8"/>
      <c r="E716" s="8"/>
      <c r="F716" s="8"/>
      <c r="G716" s="8"/>
      <c r="H716" s="8"/>
      <c r="I716" s="12"/>
      <c r="J716" s="12"/>
      <c r="K716" s="12"/>
      <c r="L716" s="33"/>
      <c r="M716" s="12"/>
      <c r="N716" s="12"/>
      <c r="O716" s="12"/>
      <c r="P716" s="12"/>
      <c r="Q716" s="12"/>
    </row>
    <row r="717" spans="4:17" x14ac:dyDescent="0.35">
      <c r="D717" s="8"/>
      <c r="E717" s="8"/>
      <c r="F717" s="8"/>
      <c r="G717" s="8"/>
      <c r="H717" s="8"/>
      <c r="I717" s="12"/>
      <c r="J717" s="12"/>
      <c r="K717" s="12"/>
      <c r="L717" s="33"/>
      <c r="M717" s="12"/>
      <c r="N717" s="12"/>
      <c r="O717" s="12"/>
      <c r="P717" s="12"/>
      <c r="Q717" s="12"/>
    </row>
    <row r="718" spans="4:17" x14ac:dyDescent="0.35">
      <c r="D718" s="8"/>
      <c r="E718" s="8"/>
      <c r="F718" s="8"/>
      <c r="G718" s="8"/>
      <c r="H718" s="8"/>
      <c r="I718" s="12"/>
      <c r="J718" s="12"/>
      <c r="K718" s="12"/>
      <c r="L718" s="33"/>
      <c r="M718" s="12"/>
      <c r="N718" s="12"/>
      <c r="O718" s="12"/>
      <c r="P718" s="12"/>
      <c r="Q718" s="12"/>
    </row>
    <row r="719" spans="4:17" x14ac:dyDescent="0.35">
      <c r="D719" s="8"/>
      <c r="E719" s="8"/>
      <c r="F719" s="8"/>
      <c r="G719" s="8"/>
      <c r="H719" s="8"/>
      <c r="I719" s="12"/>
      <c r="J719" s="12"/>
      <c r="K719" s="12"/>
      <c r="L719" s="33"/>
      <c r="M719" s="12"/>
      <c r="N719" s="12"/>
      <c r="O719" s="12"/>
      <c r="P719" s="12"/>
      <c r="Q719" s="12"/>
    </row>
    <row r="720" spans="4:17" x14ac:dyDescent="0.35">
      <c r="D720" s="8"/>
      <c r="E720" s="8"/>
      <c r="F720" s="8"/>
      <c r="G720" s="8"/>
      <c r="H720" s="8"/>
      <c r="I720" s="12"/>
      <c r="J720" s="12"/>
      <c r="K720" s="12"/>
      <c r="L720" s="33"/>
      <c r="M720" s="12"/>
      <c r="N720" s="12"/>
      <c r="O720" s="12"/>
      <c r="P720" s="12"/>
      <c r="Q720" s="12"/>
    </row>
    <row r="721" spans="4:17" x14ac:dyDescent="0.35">
      <c r="D721" s="8"/>
      <c r="E721" s="8"/>
      <c r="F721" s="8"/>
      <c r="G721" s="8"/>
      <c r="H721" s="8"/>
      <c r="I721" s="12"/>
      <c r="J721" s="12"/>
      <c r="K721" s="12"/>
      <c r="L721" s="33"/>
      <c r="M721" s="12"/>
      <c r="N721" s="12"/>
      <c r="O721" s="12"/>
      <c r="P721" s="12"/>
      <c r="Q721" s="12"/>
    </row>
    <row r="722" spans="4:17" x14ac:dyDescent="0.35">
      <c r="D722" s="8"/>
      <c r="E722" s="8"/>
      <c r="F722" s="8"/>
      <c r="G722" s="8"/>
      <c r="H722" s="8"/>
      <c r="I722" s="12"/>
      <c r="J722" s="12"/>
      <c r="K722" s="12"/>
      <c r="L722" s="33"/>
      <c r="M722" s="12"/>
      <c r="N722" s="12"/>
      <c r="O722" s="12"/>
      <c r="P722" s="12"/>
      <c r="Q722" s="12"/>
    </row>
    <row r="723" spans="4:17" x14ac:dyDescent="0.35">
      <c r="D723" s="8"/>
      <c r="E723" s="8"/>
      <c r="F723" s="8"/>
      <c r="G723" s="8"/>
      <c r="H723" s="8"/>
      <c r="I723" s="12"/>
      <c r="J723" s="12"/>
      <c r="K723" s="12"/>
      <c r="L723" s="33"/>
      <c r="M723" s="12"/>
      <c r="N723" s="12"/>
      <c r="O723" s="12"/>
      <c r="P723" s="12"/>
      <c r="Q723" s="12"/>
    </row>
    <row r="724" spans="4:17" x14ac:dyDescent="0.35">
      <c r="D724" s="8"/>
      <c r="E724" s="8"/>
      <c r="F724" s="8"/>
      <c r="G724" s="8"/>
      <c r="H724" s="8"/>
      <c r="I724" s="12"/>
      <c r="J724" s="12"/>
      <c r="K724" s="12"/>
      <c r="L724" s="33"/>
      <c r="M724" s="12"/>
      <c r="N724" s="12"/>
      <c r="O724" s="12"/>
      <c r="P724" s="12"/>
      <c r="Q724" s="12"/>
    </row>
    <row r="725" spans="4:17" x14ac:dyDescent="0.35">
      <c r="D725" s="8"/>
      <c r="E725" s="8"/>
      <c r="F725" s="8"/>
      <c r="G725" s="8"/>
      <c r="H725" s="8"/>
      <c r="I725" s="12"/>
      <c r="J725" s="12"/>
      <c r="K725" s="12"/>
      <c r="L725" s="33"/>
      <c r="M725" s="12"/>
      <c r="N725" s="12"/>
      <c r="O725" s="12"/>
      <c r="P725" s="12"/>
      <c r="Q725" s="12"/>
    </row>
    <row r="726" spans="4:17" x14ac:dyDescent="0.35">
      <c r="D726" s="8"/>
      <c r="E726" s="8"/>
      <c r="F726" s="8"/>
      <c r="G726" s="8"/>
      <c r="H726" s="8"/>
      <c r="I726" s="12"/>
      <c r="J726" s="12"/>
      <c r="K726" s="12"/>
      <c r="L726" s="33"/>
      <c r="M726" s="12"/>
      <c r="N726" s="12"/>
      <c r="O726" s="12"/>
      <c r="P726" s="12"/>
      <c r="Q726" s="12"/>
    </row>
    <row r="727" spans="4:17" x14ac:dyDescent="0.35">
      <c r="D727" s="8"/>
      <c r="E727" s="8"/>
      <c r="F727" s="8"/>
      <c r="G727" s="8"/>
      <c r="H727" s="8"/>
      <c r="I727" s="12"/>
      <c r="J727" s="12"/>
      <c r="K727" s="12"/>
      <c r="L727" s="33"/>
      <c r="M727" s="12"/>
      <c r="N727" s="12"/>
      <c r="O727" s="12"/>
      <c r="P727" s="12"/>
      <c r="Q727" s="12"/>
    </row>
    <row r="728" spans="4:17" x14ac:dyDescent="0.35">
      <c r="D728" s="8"/>
      <c r="E728" s="8"/>
      <c r="F728" s="8"/>
      <c r="G728" s="8"/>
      <c r="H728" s="8"/>
      <c r="I728" s="12"/>
      <c r="J728" s="12"/>
      <c r="K728" s="12"/>
      <c r="L728" s="33"/>
      <c r="M728" s="12"/>
      <c r="N728" s="12"/>
      <c r="O728" s="12"/>
      <c r="P728" s="12"/>
      <c r="Q728" s="12"/>
    </row>
    <row r="729" spans="4:17" x14ac:dyDescent="0.35">
      <c r="D729" s="8"/>
      <c r="E729" s="8"/>
      <c r="F729" s="8"/>
      <c r="G729" s="8"/>
      <c r="H729" s="8"/>
      <c r="I729" s="12"/>
      <c r="J729" s="12"/>
      <c r="K729" s="12"/>
      <c r="L729" s="33"/>
      <c r="M729" s="12"/>
      <c r="N729" s="12"/>
      <c r="O729" s="12"/>
      <c r="P729" s="12"/>
      <c r="Q729" s="12"/>
    </row>
    <row r="730" spans="4:17" x14ac:dyDescent="0.35">
      <c r="D730" s="8"/>
      <c r="E730" s="8"/>
      <c r="F730" s="8"/>
      <c r="G730" s="8"/>
      <c r="H730" s="8"/>
      <c r="I730" s="12"/>
      <c r="J730" s="12"/>
      <c r="K730" s="12"/>
      <c r="L730" s="33"/>
      <c r="M730" s="12"/>
      <c r="N730" s="12"/>
      <c r="O730" s="12"/>
      <c r="P730" s="12"/>
      <c r="Q730" s="12"/>
    </row>
    <row r="731" spans="4:17" x14ac:dyDescent="0.35">
      <c r="D731" s="8"/>
      <c r="E731" s="8"/>
      <c r="F731" s="8"/>
      <c r="G731" s="8"/>
      <c r="H731" s="8"/>
      <c r="I731" s="12"/>
      <c r="J731" s="12"/>
      <c r="K731" s="12"/>
      <c r="L731" s="33"/>
      <c r="M731" s="12"/>
      <c r="N731" s="12"/>
      <c r="O731" s="12"/>
      <c r="P731" s="12"/>
      <c r="Q731" s="12"/>
    </row>
    <row r="732" spans="4:17" x14ac:dyDescent="0.35">
      <c r="D732" s="8"/>
      <c r="E732" s="8"/>
      <c r="F732" s="8"/>
      <c r="G732" s="8"/>
      <c r="H732" s="8"/>
      <c r="I732" s="12"/>
      <c r="J732" s="12"/>
      <c r="K732" s="12"/>
      <c r="L732" s="33"/>
      <c r="M732" s="12"/>
      <c r="N732" s="12"/>
      <c r="O732" s="12"/>
      <c r="P732" s="12"/>
      <c r="Q732" s="12"/>
    </row>
    <row r="733" spans="4:17" x14ac:dyDescent="0.35">
      <c r="D733" s="8"/>
      <c r="E733" s="8"/>
      <c r="F733" s="8"/>
      <c r="G733" s="8"/>
      <c r="H733" s="8"/>
      <c r="I733" s="12"/>
      <c r="J733" s="12"/>
      <c r="K733" s="12"/>
      <c r="L733" s="33"/>
      <c r="M733" s="12"/>
      <c r="N733" s="12"/>
      <c r="O733" s="12"/>
      <c r="P733" s="12"/>
      <c r="Q733" s="12"/>
    </row>
    <row r="734" spans="4:17" x14ac:dyDescent="0.35">
      <c r="D734" s="8"/>
      <c r="E734" s="8"/>
      <c r="F734" s="8"/>
      <c r="G734" s="8"/>
      <c r="H734" s="8"/>
      <c r="I734" s="12"/>
      <c r="J734" s="12"/>
      <c r="K734" s="12"/>
      <c r="L734" s="33"/>
      <c r="M734" s="12"/>
      <c r="N734" s="12"/>
      <c r="O734" s="12"/>
      <c r="P734" s="12"/>
      <c r="Q734" s="12"/>
    </row>
    <row r="735" spans="4:17" x14ac:dyDescent="0.35">
      <c r="D735" s="8"/>
      <c r="E735" s="8"/>
      <c r="F735" s="8"/>
      <c r="G735" s="8"/>
      <c r="H735" s="8"/>
      <c r="I735" s="12"/>
      <c r="J735" s="12"/>
      <c r="K735" s="12"/>
      <c r="L735" s="33"/>
      <c r="M735" s="12"/>
      <c r="N735" s="12"/>
      <c r="O735" s="12"/>
      <c r="P735" s="12"/>
      <c r="Q735" s="12"/>
    </row>
    <row r="736" spans="4:17" x14ac:dyDescent="0.35">
      <c r="D736" s="8"/>
      <c r="E736" s="8"/>
      <c r="F736" s="8"/>
      <c r="G736" s="8"/>
      <c r="H736" s="8"/>
      <c r="I736" s="12"/>
      <c r="J736" s="12"/>
      <c r="K736" s="12"/>
      <c r="L736" s="33"/>
      <c r="M736" s="12"/>
      <c r="N736" s="12"/>
      <c r="O736" s="12"/>
      <c r="P736" s="12"/>
      <c r="Q736" s="12"/>
    </row>
    <row r="737" spans="4:17" x14ac:dyDescent="0.35">
      <c r="D737" s="8"/>
      <c r="E737" s="8"/>
      <c r="F737" s="8"/>
      <c r="G737" s="8"/>
      <c r="H737" s="8"/>
      <c r="I737" s="12"/>
      <c r="J737" s="12"/>
      <c r="K737" s="12"/>
      <c r="L737" s="33"/>
      <c r="M737" s="12"/>
      <c r="N737" s="12"/>
      <c r="O737" s="12"/>
      <c r="P737" s="12"/>
      <c r="Q737" s="12"/>
    </row>
    <row r="738" spans="4:17" x14ac:dyDescent="0.35">
      <c r="D738" s="8"/>
      <c r="E738" s="8"/>
      <c r="F738" s="8"/>
      <c r="G738" s="8"/>
      <c r="H738" s="8"/>
      <c r="I738" s="12"/>
      <c r="J738" s="12"/>
      <c r="K738" s="12"/>
      <c r="L738" s="33"/>
      <c r="M738" s="12"/>
      <c r="N738" s="12"/>
      <c r="O738" s="12"/>
      <c r="P738" s="12"/>
      <c r="Q738" s="12"/>
    </row>
    <row r="739" spans="4:17" x14ac:dyDescent="0.35">
      <c r="D739" s="8"/>
      <c r="E739" s="8"/>
      <c r="F739" s="8"/>
      <c r="G739" s="8"/>
      <c r="H739" s="8"/>
      <c r="I739" s="12"/>
      <c r="J739" s="12"/>
      <c r="K739" s="12"/>
      <c r="L739" s="33"/>
      <c r="M739" s="12"/>
      <c r="N739" s="12"/>
      <c r="O739" s="12"/>
      <c r="P739" s="12"/>
      <c r="Q739" s="12"/>
    </row>
    <row r="740" spans="4:17" x14ac:dyDescent="0.35">
      <c r="D740" s="8"/>
      <c r="E740" s="8"/>
      <c r="F740" s="8"/>
      <c r="G740" s="8"/>
      <c r="H740" s="8"/>
      <c r="I740" s="12"/>
      <c r="J740" s="12"/>
      <c r="K740" s="12"/>
      <c r="L740" s="33"/>
      <c r="M740" s="12"/>
      <c r="N740" s="12"/>
      <c r="O740" s="12"/>
      <c r="P740" s="12"/>
      <c r="Q740" s="12"/>
    </row>
    <row r="741" spans="4:17" x14ac:dyDescent="0.35">
      <c r="D741" s="8"/>
      <c r="E741" s="8"/>
      <c r="F741" s="8"/>
      <c r="G741" s="8"/>
      <c r="H741" s="8"/>
      <c r="I741" s="12"/>
      <c r="J741" s="12"/>
      <c r="K741" s="12"/>
      <c r="L741" s="33"/>
      <c r="M741" s="12"/>
      <c r="N741" s="12"/>
      <c r="O741" s="12"/>
      <c r="P741" s="12"/>
      <c r="Q741" s="12"/>
    </row>
    <row r="742" spans="4:17" x14ac:dyDescent="0.35">
      <c r="D742" s="8"/>
      <c r="E742" s="8"/>
      <c r="F742" s="8"/>
      <c r="G742" s="8"/>
      <c r="H742" s="8"/>
      <c r="I742" s="12"/>
      <c r="J742" s="12"/>
      <c r="K742" s="12"/>
      <c r="L742" s="33"/>
      <c r="M742" s="12"/>
      <c r="N742" s="12"/>
      <c r="O742" s="12"/>
      <c r="P742" s="12"/>
      <c r="Q742" s="12"/>
    </row>
    <row r="743" spans="4:17" x14ac:dyDescent="0.35">
      <c r="D743" s="8"/>
      <c r="E743" s="8"/>
      <c r="F743" s="8"/>
      <c r="G743" s="8"/>
      <c r="H743" s="8"/>
      <c r="I743" s="12"/>
      <c r="J743" s="12"/>
      <c r="K743" s="12"/>
      <c r="L743" s="33"/>
      <c r="M743" s="12"/>
      <c r="N743" s="12"/>
      <c r="O743" s="12"/>
      <c r="P743" s="12"/>
      <c r="Q743" s="12"/>
    </row>
    <row r="744" spans="4:17" x14ac:dyDescent="0.35">
      <c r="D744" s="8"/>
      <c r="E744" s="8"/>
      <c r="F744" s="8"/>
      <c r="G744" s="8"/>
      <c r="H744" s="8"/>
      <c r="I744" s="12"/>
      <c r="J744" s="12"/>
      <c r="K744" s="12"/>
      <c r="L744" s="33"/>
      <c r="M744" s="12"/>
      <c r="N744" s="12"/>
      <c r="O744" s="12"/>
      <c r="P744" s="12"/>
      <c r="Q744" s="12"/>
    </row>
    <row r="745" spans="4:17" x14ac:dyDescent="0.35">
      <c r="D745" s="8"/>
      <c r="E745" s="8"/>
      <c r="F745" s="8"/>
      <c r="G745" s="8"/>
      <c r="H745" s="8"/>
      <c r="I745" s="12"/>
      <c r="J745" s="12"/>
      <c r="K745" s="12"/>
      <c r="L745" s="33"/>
      <c r="M745" s="12"/>
      <c r="N745" s="12"/>
      <c r="O745" s="12"/>
      <c r="P745" s="12"/>
      <c r="Q745" s="12"/>
    </row>
    <row r="746" spans="4:17" x14ac:dyDescent="0.35">
      <c r="D746" s="8"/>
      <c r="E746" s="8"/>
      <c r="F746" s="8"/>
      <c r="G746" s="8"/>
      <c r="H746" s="8"/>
      <c r="I746" s="12"/>
      <c r="J746" s="12"/>
      <c r="K746" s="12"/>
      <c r="L746" s="33"/>
      <c r="M746" s="12"/>
      <c r="N746" s="12"/>
      <c r="O746" s="12"/>
      <c r="P746" s="12"/>
      <c r="Q746" s="12"/>
    </row>
    <row r="747" spans="4:17" x14ac:dyDescent="0.35">
      <c r="D747" s="8"/>
      <c r="E747" s="8"/>
      <c r="F747" s="8"/>
      <c r="G747" s="8"/>
      <c r="H747" s="8"/>
      <c r="I747" s="12"/>
      <c r="J747" s="12"/>
      <c r="K747" s="12"/>
      <c r="L747" s="33"/>
      <c r="M747" s="12"/>
      <c r="N747" s="12"/>
      <c r="O747" s="12"/>
      <c r="P747" s="12"/>
      <c r="Q747" s="12"/>
    </row>
    <row r="748" spans="4:17" x14ac:dyDescent="0.35">
      <c r="D748" s="8"/>
      <c r="E748" s="8"/>
      <c r="F748" s="8"/>
      <c r="G748" s="8"/>
      <c r="H748" s="8"/>
      <c r="I748" s="12"/>
      <c r="J748" s="12"/>
      <c r="K748" s="12"/>
      <c r="L748" s="33"/>
      <c r="M748" s="12"/>
      <c r="N748" s="12"/>
      <c r="O748" s="12"/>
      <c r="P748" s="12"/>
      <c r="Q748" s="12"/>
    </row>
    <row r="749" spans="4:17" x14ac:dyDescent="0.35">
      <c r="D749" s="8"/>
      <c r="E749" s="8"/>
      <c r="F749" s="8"/>
      <c r="G749" s="8"/>
      <c r="H749" s="8"/>
      <c r="I749" s="12"/>
      <c r="J749" s="12"/>
      <c r="K749" s="12"/>
      <c r="L749" s="33"/>
      <c r="M749" s="12"/>
      <c r="N749" s="12"/>
      <c r="O749" s="12"/>
      <c r="P749" s="12"/>
      <c r="Q749" s="12"/>
    </row>
    <row r="750" spans="4:17" x14ac:dyDescent="0.35">
      <c r="D750" s="8"/>
      <c r="E750" s="8"/>
      <c r="F750" s="8"/>
      <c r="G750" s="8"/>
      <c r="H750" s="8"/>
      <c r="I750" s="12"/>
      <c r="J750" s="12"/>
      <c r="K750" s="12"/>
      <c r="L750" s="33"/>
      <c r="M750" s="12"/>
      <c r="N750" s="12"/>
      <c r="O750" s="12"/>
      <c r="P750" s="12"/>
      <c r="Q750" s="12"/>
    </row>
    <row r="751" spans="4:17" x14ac:dyDescent="0.35">
      <c r="D751" s="8"/>
      <c r="E751" s="8"/>
      <c r="F751" s="8"/>
      <c r="G751" s="8"/>
      <c r="H751" s="8"/>
      <c r="I751" s="12"/>
      <c r="J751" s="12"/>
      <c r="K751" s="12"/>
      <c r="L751" s="33"/>
      <c r="M751" s="12"/>
      <c r="N751" s="12"/>
      <c r="O751" s="12"/>
      <c r="P751" s="12"/>
      <c r="Q751" s="12"/>
    </row>
    <row r="752" spans="4:17" x14ac:dyDescent="0.35">
      <c r="D752" s="8"/>
      <c r="E752" s="8"/>
      <c r="F752" s="8"/>
      <c r="G752" s="8"/>
      <c r="H752" s="8"/>
      <c r="I752" s="12"/>
      <c r="J752" s="12"/>
      <c r="K752" s="12"/>
      <c r="L752" s="33"/>
      <c r="M752" s="12"/>
      <c r="N752" s="12"/>
      <c r="O752" s="12"/>
      <c r="P752" s="12"/>
      <c r="Q752" s="12"/>
    </row>
    <row r="753" spans="4:17" x14ac:dyDescent="0.35">
      <c r="D753" s="8"/>
      <c r="E753" s="8"/>
      <c r="F753" s="8"/>
      <c r="G753" s="8"/>
      <c r="H753" s="8"/>
      <c r="I753" s="12"/>
      <c r="J753" s="12"/>
      <c r="K753" s="12"/>
      <c r="L753" s="33"/>
      <c r="M753" s="12"/>
      <c r="N753" s="12"/>
      <c r="O753" s="12"/>
      <c r="P753" s="12"/>
      <c r="Q753" s="12"/>
    </row>
    <row r="754" spans="4:17" x14ac:dyDescent="0.35">
      <c r="D754" s="8"/>
      <c r="E754" s="8"/>
      <c r="F754" s="8"/>
      <c r="G754" s="8"/>
      <c r="H754" s="8"/>
      <c r="I754" s="12"/>
      <c r="J754" s="12"/>
      <c r="K754" s="12"/>
      <c r="L754" s="33"/>
      <c r="M754" s="12"/>
      <c r="N754" s="12"/>
      <c r="O754" s="12"/>
      <c r="P754" s="12"/>
      <c r="Q754" s="12"/>
    </row>
    <row r="755" spans="4:17" x14ac:dyDescent="0.35">
      <c r="D755" s="8"/>
      <c r="E755" s="8"/>
      <c r="F755" s="8"/>
      <c r="G755" s="8"/>
      <c r="H755" s="8"/>
      <c r="I755" s="12"/>
      <c r="J755" s="12"/>
      <c r="K755" s="12"/>
      <c r="L755" s="33"/>
      <c r="M755" s="12"/>
      <c r="N755" s="12"/>
      <c r="O755" s="12"/>
      <c r="P755" s="12"/>
      <c r="Q755" s="12"/>
    </row>
    <row r="756" spans="4:17" x14ac:dyDescent="0.35">
      <c r="D756" s="8"/>
      <c r="E756" s="8"/>
      <c r="F756" s="8"/>
      <c r="G756" s="8"/>
      <c r="H756" s="8"/>
      <c r="I756" s="12"/>
      <c r="J756" s="12"/>
      <c r="K756" s="12"/>
      <c r="L756" s="33"/>
      <c r="M756" s="12"/>
      <c r="N756" s="12"/>
      <c r="O756" s="12"/>
      <c r="P756" s="12"/>
      <c r="Q756" s="12"/>
    </row>
    <row r="757" spans="4:17" x14ac:dyDescent="0.35">
      <c r="D757" s="8"/>
      <c r="E757" s="8"/>
      <c r="F757" s="8"/>
      <c r="G757" s="8"/>
      <c r="H757" s="8"/>
      <c r="I757" s="12"/>
      <c r="J757" s="12"/>
      <c r="K757" s="12"/>
      <c r="L757" s="33"/>
      <c r="M757" s="12"/>
      <c r="N757" s="12"/>
      <c r="O757" s="12"/>
      <c r="P757" s="12"/>
      <c r="Q757" s="12"/>
    </row>
    <row r="758" spans="4:17" x14ac:dyDescent="0.35">
      <c r="D758" s="8"/>
      <c r="E758" s="8"/>
      <c r="F758" s="8"/>
      <c r="G758" s="8"/>
      <c r="H758" s="8"/>
      <c r="I758" s="12"/>
      <c r="J758" s="12"/>
      <c r="K758" s="12"/>
      <c r="L758" s="33"/>
      <c r="M758" s="12"/>
      <c r="N758" s="12"/>
      <c r="O758" s="12"/>
      <c r="P758" s="12"/>
      <c r="Q758" s="12"/>
    </row>
    <row r="759" spans="4:17" x14ac:dyDescent="0.35">
      <c r="D759" s="8"/>
      <c r="E759" s="8"/>
      <c r="F759" s="8"/>
      <c r="G759" s="8"/>
      <c r="H759" s="8"/>
      <c r="I759" s="12"/>
      <c r="J759" s="12"/>
      <c r="K759" s="12"/>
      <c r="L759" s="33"/>
      <c r="M759" s="12"/>
      <c r="N759" s="12"/>
      <c r="O759" s="12"/>
      <c r="P759" s="12"/>
      <c r="Q759" s="12"/>
    </row>
    <row r="760" spans="4:17" x14ac:dyDescent="0.35">
      <c r="D760" s="8"/>
      <c r="E760" s="8"/>
      <c r="F760" s="8"/>
      <c r="G760" s="8"/>
      <c r="H760" s="8"/>
      <c r="I760" s="12"/>
      <c r="J760" s="12"/>
      <c r="K760" s="12"/>
      <c r="L760" s="33"/>
      <c r="M760" s="12"/>
      <c r="N760" s="12"/>
      <c r="O760" s="12"/>
      <c r="P760" s="12"/>
      <c r="Q760" s="12"/>
    </row>
    <row r="761" spans="4:17" x14ac:dyDescent="0.35">
      <c r="D761" s="8"/>
      <c r="E761" s="8"/>
      <c r="F761" s="8"/>
      <c r="G761" s="8"/>
      <c r="H761" s="8"/>
      <c r="I761" s="12"/>
      <c r="J761" s="12"/>
      <c r="K761" s="12"/>
      <c r="L761" s="33"/>
      <c r="M761" s="12"/>
      <c r="N761" s="12"/>
      <c r="O761" s="12"/>
      <c r="P761" s="12"/>
      <c r="Q761" s="12"/>
    </row>
    <row r="762" spans="4:17" x14ac:dyDescent="0.35">
      <c r="D762" s="8"/>
      <c r="E762" s="8"/>
      <c r="F762" s="8"/>
      <c r="G762" s="8"/>
      <c r="H762" s="8"/>
      <c r="I762" s="12"/>
      <c r="J762" s="12"/>
      <c r="K762" s="12"/>
      <c r="L762" s="33"/>
      <c r="M762" s="12"/>
      <c r="N762" s="12"/>
      <c r="O762" s="12"/>
      <c r="P762" s="12"/>
      <c r="Q762" s="12"/>
    </row>
    <row r="763" spans="4:17" x14ac:dyDescent="0.35">
      <c r="D763" s="8"/>
      <c r="E763" s="8"/>
      <c r="F763" s="8"/>
      <c r="G763" s="8"/>
      <c r="H763" s="8"/>
      <c r="I763" s="12"/>
      <c r="J763" s="12"/>
      <c r="K763" s="12"/>
      <c r="L763" s="33"/>
      <c r="M763" s="12"/>
      <c r="N763" s="12"/>
      <c r="O763" s="12"/>
      <c r="P763" s="12"/>
      <c r="Q763" s="12"/>
    </row>
    <row r="764" spans="4:17" x14ac:dyDescent="0.35">
      <c r="D764" s="8"/>
      <c r="E764" s="8"/>
      <c r="F764" s="8"/>
      <c r="G764" s="8"/>
      <c r="H764" s="8"/>
      <c r="I764" s="12"/>
      <c r="J764" s="12"/>
      <c r="K764" s="12"/>
      <c r="L764" s="33"/>
      <c r="M764" s="12"/>
      <c r="N764" s="12"/>
      <c r="O764" s="12"/>
      <c r="P764" s="12"/>
      <c r="Q764" s="12"/>
    </row>
    <row r="765" spans="4:17" x14ac:dyDescent="0.35">
      <c r="D765" s="8"/>
      <c r="E765" s="8"/>
      <c r="F765" s="8"/>
      <c r="G765" s="8"/>
      <c r="H765" s="8"/>
      <c r="I765" s="12"/>
      <c r="J765" s="12"/>
      <c r="K765" s="12"/>
      <c r="L765" s="33"/>
      <c r="M765" s="12"/>
      <c r="N765" s="12"/>
      <c r="O765" s="12"/>
      <c r="P765" s="12"/>
      <c r="Q765" s="12"/>
    </row>
    <row r="766" spans="4:17" x14ac:dyDescent="0.35">
      <c r="D766" s="8"/>
      <c r="E766" s="8"/>
      <c r="F766" s="8"/>
      <c r="G766" s="8"/>
      <c r="H766" s="8"/>
      <c r="I766" s="12"/>
      <c r="J766" s="12"/>
      <c r="K766" s="12"/>
      <c r="L766" s="33"/>
      <c r="M766" s="12"/>
      <c r="N766" s="12"/>
      <c r="O766" s="12"/>
      <c r="P766" s="12"/>
      <c r="Q766" s="12"/>
    </row>
    <row r="767" spans="4:17" x14ac:dyDescent="0.35">
      <c r="D767" s="8"/>
      <c r="E767" s="8"/>
      <c r="F767" s="8"/>
      <c r="G767" s="8"/>
      <c r="H767" s="8"/>
      <c r="I767" s="12"/>
      <c r="J767" s="12"/>
      <c r="K767" s="12"/>
      <c r="L767" s="33"/>
      <c r="M767" s="12"/>
      <c r="N767" s="12"/>
      <c r="O767" s="12"/>
      <c r="P767" s="12"/>
      <c r="Q767" s="12"/>
    </row>
    <row r="768" spans="4:17" x14ac:dyDescent="0.35">
      <c r="D768" s="8"/>
      <c r="E768" s="8"/>
      <c r="F768" s="8"/>
      <c r="G768" s="8"/>
      <c r="H768" s="8"/>
      <c r="I768" s="12"/>
      <c r="J768" s="12"/>
      <c r="K768" s="12"/>
      <c r="L768" s="33"/>
      <c r="M768" s="12"/>
      <c r="N768" s="12"/>
      <c r="O768" s="12"/>
      <c r="P768" s="12"/>
      <c r="Q768" s="12"/>
    </row>
    <row r="769" spans="4:17" x14ac:dyDescent="0.35">
      <c r="D769" s="8"/>
      <c r="E769" s="8"/>
      <c r="F769" s="8"/>
      <c r="G769" s="8"/>
      <c r="H769" s="8"/>
      <c r="I769" s="12"/>
      <c r="J769" s="12"/>
      <c r="K769" s="12"/>
      <c r="L769" s="33"/>
      <c r="M769" s="12"/>
      <c r="N769" s="12"/>
      <c r="O769" s="12"/>
      <c r="P769" s="12"/>
      <c r="Q769" s="12"/>
    </row>
    <row r="770" spans="4:17" x14ac:dyDescent="0.35">
      <c r="D770" s="8"/>
      <c r="E770" s="8"/>
      <c r="F770" s="8"/>
      <c r="G770" s="8"/>
      <c r="H770" s="8"/>
      <c r="I770" s="12"/>
      <c r="J770" s="12"/>
      <c r="K770" s="12"/>
      <c r="L770" s="33"/>
      <c r="M770" s="12"/>
      <c r="N770" s="12"/>
      <c r="O770" s="12"/>
      <c r="P770" s="12"/>
      <c r="Q770" s="12"/>
    </row>
    <row r="771" spans="4:17" x14ac:dyDescent="0.35">
      <c r="D771" s="8"/>
      <c r="E771" s="8"/>
      <c r="F771" s="8"/>
      <c r="G771" s="8"/>
      <c r="H771" s="8"/>
      <c r="I771" s="12"/>
      <c r="J771" s="12"/>
      <c r="K771" s="12"/>
      <c r="L771" s="33"/>
      <c r="M771" s="12"/>
      <c r="N771" s="12"/>
      <c r="O771" s="12"/>
      <c r="P771" s="12"/>
      <c r="Q771" s="12"/>
    </row>
    <row r="772" spans="4:17" x14ac:dyDescent="0.35">
      <c r="D772" s="8"/>
      <c r="E772" s="8"/>
      <c r="F772" s="8"/>
      <c r="G772" s="8"/>
      <c r="H772" s="8"/>
      <c r="I772" s="12"/>
      <c r="J772" s="12"/>
      <c r="K772" s="12"/>
      <c r="L772" s="33"/>
      <c r="M772" s="12"/>
      <c r="N772" s="12"/>
      <c r="O772" s="12"/>
      <c r="P772" s="12"/>
      <c r="Q772" s="12"/>
    </row>
    <row r="773" spans="4:17" x14ac:dyDescent="0.35">
      <c r="D773" s="8"/>
      <c r="E773" s="8"/>
      <c r="F773" s="8"/>
      <c r="G773" s="8"/>
      <c r="H773" s="8"/>
      <c r="I773" s="12"/>
      <c r="J773" s="12"/>
      <c r="K773" s="12"/>
      <c r="L773" s="33"/>
      <c r="M773" s="12"/>
      <c r="N773" s="12"/>
      <c r="O773" s="12"/>
      <c r="P773" s="12"/>
      <c r="Q773" s="12"/>
    </row>
    <row r="774" spans="4:17" x14ac:dyDescent="0.35">
      <c r="D774" s="8"/>
      <c r="E774" s="8"/>
      <c r="F774" s="8"/>
      <c r="G774" s="8"/>
      <c r="H774" s="8"/>
      <c r="I774" s="12"/>
      <c r="J774" s="12"/>
      <c r="K774" s="12"/>
      <c r="L774" s="33"/>
      <c r="M774" s="12"/>
      <c r="N774" s="12"/>
      <c r="O774" s="12"/>
      <c r="P774" s="12"/>
      <c r="Q774" s="12"/>
    </row>
    <row r="775" spans="4:17" x14ac:dyDescent="0.35">
      <c r="D775" s="8"/>
      <c r="E775" s="8"/>
      <c r="F775" s="8"/>
      <c r="G775" s="8"/>
      <c r="H775" s="8"/>
      <c r="I775" s="12"/>
      <c r="J775" s="12"/>
      <c r="K775" s="12"/>
      <c r="L775" s="33"/>
      <c r="M775" s="12"/>
      <c r="N775" s="12"/>
      <c r="O775" s="12"/>
      <c r="P775" s="12"/>
      <c r="Q775" s="12"/>
    </row>
    <row r="776" spans="4:17" x14ac:dyDescent="0.35">
      <c r="D776" s="8"/>
      <c r="E776" s="8"/>
      <c r="F776" s="8"/>
      <c r="G776" s="8"/>
      <c r="H776" s="8"/>
      <c r="I776" s="12"/>
      <c r="J776" s="12"/>
      <c r="K776" s="12"/>
      <c r="L776" s="33"/>
      <c r="M776" s="12"/>
      <c r="N776" s="12"/>
      <c r="O776" s="12"/>
      <c r="P776" s="12"/>
      <c r="Q776" s="12"/>
    </row>
    <row r="777" spans="4:17" x14ac:dyDescent="0.35">
      <c r="D777" s="8"/>
      <c r="E777" s="8"/>
      <c r="F777" s="8"/>
      <c r="G777" s="8"/>
      <c r="H777" s="8"/>
      <c r="I777" s="12"/>
      <c r="J777" s="12"/>
      <c r="K777" s="12"/>
      <c r="L777" s="33"/>
      <c r="M777" s="12"/>
      <c r="N777" s="12"/>
      <c r="O777" s="12"/>
      <c r="P777" s="12"/>
      <c r="Q777" s="12"/>
    </row>
    <row r="778" spans="4:17" x14ac:dyDescent="0.35">
      <c r="D778" s="8"/>
      <c r="E778" s="8"/>
      <c r="F778" s="8"/>
      <c r="G778" s="8"/>
      <c r="H778" s="8"/>
      <c r="I778" s="12"/>
      <c r="J778" s="12"/>
      <c r="K778" s="12"/>
      <c r="L778" s="33"/>
      <c r="M778" s="12"/>
      <c r="N778" s="12"/>
      <c r="O778" s="12"/>
      <c r="P778" s="12"/>
      <c r="Q778" s="12"/>
    </row>
    <row r="779" spans="4:17" x14ac:dyDescent="0.35">
      <c r="D779" s="8"/>
      <c r="E779" s="8"/>
      <c r="F779" s="8"/>
      <c r="G779" s="8"/>
      <c r="H779" s="8"/>
      <c r="I779" s="12"/>
      <c r="J779" s="12"/>
      <c r="K779" s="12"/>
      <c r="L779" s="33"/>
      <c r="M779" s="12"/>
      <c r="N779" s="12"/>
      <c r="O779" s="12"/>
      <c r="P779" s="12"/>
      <c r="Q779" s="12"/>
    </row>
    <row r="780" spans="4:17" x14ac:dyDescent="0.35">
      <c r="D780" s="8"/>
      <c r="E780" s="8"/>
      <c r="F780" s="8"/>
      <c r="G780" s="8"/>
      <c r="H780" s="8"/>
      <c r="I780" s="12"/>
      <c r="J780" s="12"/>
      <c r="K780" s="12"/>
      <c r="L780" s="33"/>
      <c r="M780" s="12"/>
      <c r="N780" s="12"/>
      <c r="O780" s="12"/>
      <c r="P780" s="12"/>
      <c r="Q780" s="12"/>
    </row>
    <row r="781" spans="4:17" x14ac:dyDescent="0.35">
      <c r="D781" s="8"/>
      <c r="E781" s="8"/>
      <c r="F781" s="8"/>
      <c r="G781" s="8"/>
      <c r="H781" s="8"/>
      <c r="I781" s="12"/>
      <c r="J781" s="12"/>
      <c r="K781" s="12"/>
      <c r="L781" s="33"/>
      <c r="M781" s="12"/>
      <c r="N781" s="12"/>
      <c r="O781" s="12"/>
      <c r="P781" s="12"/>
      <c r="Q781" s="12"/>
    </row>
    <row r="782" spans="4:17" x14ac:dyDescent="0.35">
      <c r="D782" s="8"/>
      <c r="E782" s="8"/>
      <c r="F782" s="8"/>
      <c r="G782" s="8"/>
      <c r="H782" s="8"/>
      <c r="I782" s="12"/>
      <c r="J782" s="12"/>
      <c r="K782" s="12"/>
      <c r="L782" s="33"/>
      <c r="M782" s="12"/>
      <c r="N782" s="12"/>
      <c r="O782" s="12"/>
      <c r="P782" s="12"/>
      <c r="Q782" s="12"/>
    </row>
    <row r="783" spans="4:17" x14ac:dyDescent="0.35">
      <c r="D783" s="8"/>
      <c r="E783" s="8"/>
      <c r="F783" s="8"/>
      <c r="G783" s="8"/>
      <c r="H783" s="8"/>
      <c r="I783" s="12"/>
      <c r="J783" s="12"/>
      <c r="K783" s="12"/>
      <c r="L783" s="33"/>
      <c r="M783" s="12"/>
      <c r="N783" s="12"/>
      <c r="O783" s="12"/>
      <c r="P783" s="12"/>
      <c r="Q783" s="12"/>
    </row>
    <row r="784" spans="4:17" x14ac:dyDescent="0.35">
      <c r="D784" s="8"/>
      <c r="E784" s="8"/>
      <c r="F784" s="8"/>
      <c r="G784" s="8"/>
      <c r="H784" s="8"/>
      <c r="I784" s="12"/>
      <c r="J784" s="12"/>
      <c r="K784" s="12"/>
      <c r="L784" s="33"/>
      <c r="M784" s="12"/>
      <c r="N784" s="12"/>
      <c r="O784" s="12"/>
      <c r="P784" s="12"/>
      <c r="Q784" s="12"/>
    </row>
    <row r="785" spans="4:17" x14ac:dyDescent="0.35">
      <c r="D785" s="8"/>
      <c r="E785" s="8"/>
      <c r="F785" s="8"/>
      <c r="G785" s="8"/>
      <c r="H785" s="8"/>
      <c r="I785" s="12"/>
      <c r="J785" s="12"/>
      <c r="K785" s="12"/>
      <c r="L785" s="33"/>
      <c r="M785" s="12"/>
      <c r="N785" s="12"/>
      <c r="O785" s="12"/>
      <c r="P785" s="12"/>
      <c r="Q785" s="12"/>
    </row>
    <row r="786" spans="4:17" x14ac:dyDescent="0.35">
      <c r="D786" s="8"/>
      <c r="E786" s="8"/>
      <c r="F786" s="8"/>
      <c r="G786" s="8"/>
      <c r="H786" s="8"/>
      <c r="I786" s="12"/>
      <c r="J786" s="12"/>
      <c r="K786" s="12"/>
      <c r="L786" s="33"/>
      <c r="M786" s="12"/>
      <c r="N786" s="12"/>
      <c r="O786" s="12"/>
      <c r="P786" s="12"/>
      <c r="Q786" s="12"/>
    </row>
    <row r="787" spans="4:17" x14ac:dyDescent="0.35">
      <c r="D787" s="8"/>
      <c r="E787" s="8"/>
      <c r="F787" s="8"/>
      <c r="G787" s="8"/>
      <c r="H787" s="8"/>
      <c r="I787" s="12"/>
      <c r="J787" s="12"/>
      <c r="K787" s="12"/>
      <c r="L787" s="33"/>
      <c r="M787" s="12"/>
      <c r="N787" s="12"/>
      <c r="O787" s="12"/>
      <c r="P787" s="12"/>
      <c r="Q787" s="12"/>
    </row>
    <row r="788" spans="4:17" x14ac:dyDescent="0.35">
      <c r="D788" s="8"/>
      <c r="E788" s="8"/>
      <c r="F788" s="8"/>
      <c r="G788" s="8"/>
      <c r="H788" s="8"/>
      <c r="I788" s="12"/>
      <c r="J788" s="12"/>
      <c r="K788" s="12"/>
      <c r="L788" s="33"/>
      <c r="M788" s="12"/>
      <c r="N788" s="12"/>
      <c r="O788" s="12"/>
      <c r="P788" s="12"/>
      <c r="Q788" s="12"/>
    </row>
    <row r="789" spans="4:17" x14ac:dyDescent="0.35">
      <c r="D789" s="8"/>
      <c r="E789" s="8"/>
      <c r="F789" s="8"/>
      <c r="G789" s="8"/>
      <c r="H789" s="8"/>
      <c r="I789" s="12"/>
      <c r="J789" s="12"/>
      <c r="K789" s="12"/>
      <c r="L789" s="33"/>
      <c r="M789" s="12"/>
      <c r="N789" s="12"/>
      <c r="O789" s="12"/>
      <c r="P789" s="12"/>
      <c r="Q789" s="12"/>
    </row>
    <row r="790" spans="4:17" x14ac:dyDescent="0.35">
      <c r="D790" s="8"/>
      <c r="E790" s="8"/>
      <c r="F790" s="8"/>
      <c r="G790" s="8"/>
      <c r="H790" s="8"/>
      <c r="I790" s="12"/>
      <c r="J790" s="12"/>
      <c r="K790" s="12"/>
      <c r="L790" s="33"/>
      <c r="M790" s="12"/>
      <c r="N790" s="12"/>
      <c r="O790" s="12"/>
      <c r="P790" s="12"/>
      <c r="Q790" s="12"/>
    </row>
    <row r="791" spans="4:17" x14ac:dyDescent="0.35">
      <c r="D791" s="8"/>
      <c r="E791" s="8"/>
      <c r="F791" s="8"/>
      <c r="G791" s="8"/>
      <c r="H791" s="8"/>
      <c r="I791" s="12"/>
      <c r="J791" s="12"/>
      <c r="K791" s="12"/>
      <c r="L791" s="33"/>
      <c r="M791" s="12"/>
      <c r="N791" s="12"/>
      <c r="O791" s="12"/>
      <c r="P791" s="12"/>
      <c r="Q791" s="12"/>
    </row>
    <row r="792" spans="4:17" x14ac:dyDescent="0.35">
      <c r="D792" s="8"/>
      <c r="E792" s="8"/>
      <c r="F792" s="8"/>
      <c r="G792" s="8"/>
      <c r="H792" s="8"/>
      <c r="I792" s="12"/>
      <c r="J792" s="12"/>
      <c r="K792" s="12"/>
      <c r="L792" s="33"/>
      <c r="M792" s="12"/>
      <c r="N792" s="12"/>
      <c r="O792" s="12"/>
      <c r="P792" s="12"/>
      <c r="Q792" s="12"/>
    </row>
    <row r="793" spans="4:17" x14ac:dyDescent="0.35">
      <c r="D793" s="8"/>
      <c r="E793" s="8"/>
      <c r="F793" s="8"/>
      <c r="G793" s="8"/>
      <c r="H793" s="8"/>
      <c r="I793" s="12"/>
      <c r="J793" s="12"/>
      <c r="K793" s="12"/>
      <c r="L793" s="33"/>
      <c r="M793" s="12"/>
      <c r="N793" s="12"/>
      <c r="O793" s="12"/>
      <c r="P793" s="12"/>
      <c r="Q793" s="12"/>
    </row>
    <row r="794" spans="4:17" x14ac:dyDescent="0.35">
      <c r="D794" s="8"/>
      <c r="E794" s="8"/>
      <c r="F794" s="8"/>
      <c r="G794" s="8"/>
      <c r="H794" s="8"/>
      <c r="I794" s="12"/>
      <c r="J794" s="12"/>
      <c r="K794" s="12"/>
      <c r="L794" s="33"/>
      <c r="M794" s="12"/>
      <c r="N794" s="12"/>
      <c r="O794" s="12"/>
      <c r="P794" s="12"/>
      <c r="Q794" s="12"/>
    </row>
    <row r="795" spans="4:17" x14ac:dyDescent="0.35">
      <c r="D795" s="8"/>
      <c r="E795" s="8"/>
      <c r="F795" s="8"/>
      <c r="G795" s="8"/>
      <c r="H795" s="8"/>
      <c r="I795" s="12"/>
      <c r="J795" s="12"/>
      <c r="K795" s="12"/>
      <c r="L795" s="33"/>
      <c r="M795" s="12"/>
      <c r="N795" s="12"/>
      <c r="O795" s="12"/>
      <c r="P795" s="12"/>
      <c r="Q795" s="12"/>
    </row>
    <row r="796" spans="4:17" x14ac:dyDescent="0.35">
      <c r="D796" s="8"/>
      <c r="E796" s="8"/>
      <c r="F796" s="8"/>
      <c r="G796" s="8"/>
      <c r="H796" s="8"/>
      <c r="I796" s="12"/>
      <c r="J796" s="12"/>
      <c r="K796" s="12"/>
      <c r="L796" s="33"/>
      <c r="M796" s="12"/>
      <c r="N796" s="12"/>
      <c r="O796" s="12"/>
      <c r="P796" s="12"/>
      <c r="Q796" s="12"/>
    </row>
    <row r="797" spans="4:17" x14ac:dyDescent="0.35">
      <c r="D797" s="8"/>
      <c r="E797" s="8"/>
      <c r="F797" s="8"/>
      <c r="G797" s="8"/>
      <c r="H797" s="8"/>
      <c r="I797" s="12"/>
      <c r="J797" s="12"/>
      <c r="K797" s="12"/>
      <c r="L797" s="33"/>
      <c r="M797" s="12"/>
      <c r="N797" s="12"/>
      <c r="O797" s="12"/>
      <c r="P797" s="12"/>
      <c r="Q797" s="12"/>
    </row>
    <row r="809" spans="4:8" x14ac:dyDescent="0.35">
      <c r="D809" s="8"/>
      <c r="E809" s="8"/>
      <c r="F809" s="8"/>
      <c r="G809" s="8"/>
      <c r="H809" s="8"/>
    </row>
    <row r="810" spans="4:8" x14ac:dyDescent="0.35">
      <c r="D810" s="8"/>
      <c r="E810" s="8"/>
      <c r="F810" s="8"/>
      <c r="G810" s="8"/>
      <c r="H810" s="8"/>
    </row>
    <row r="811" spans="4:8" x14ac:dyDescent="0.35">
      <c r="D811" s="8"/>
      <c r="E811" s="8"/>
      <c r="F811" s="8"/>
      <c r="G811" s="8"/>
      <c r="H811" s="8"/>
    </row>
    <row r="812" spans="4:8" x14ac:dyDescent="0.35">
      <c r="D812" s="8"/>
      <c r="E812" s="8"/>
      <c r="F812" s="8"/>
      <c r="G812" s="8"/>
      <c r="H812" s="8"/>
    </row>
    <row r="813" spans="4:8" x14ac:dyDescent="0.35">
      <c r="D813" s="8"/>
      <c r="E813" s="8"/>
      <c r="F813" s="8"/>
      <c r="G813" s="8"/>
      <c r="H813" s="8"/>
    </row>
    <row r="814" spans="4:8" x14ac:dyDescent="0.35">
      <c r="D814" s="8"/>
      <c r="E814" s="8"/>
      <c r="F814" s="8"/>
      <c r="G814" s="8"/>
      <c r="H814" s="8"/>
    </row>
    <row r="815" spans="4:8" x14ac:dyDescent="0.35">
      <c r="D815" s="8"/>
      <c r="E815" s="8"/>
      <c r="F815" s="8"/>
      <c r="G815" s="8"/>
      <c r="H815" s="8"/>
    </row>
    <row r="816" spans="4:8" x14ac:dyDescent="0.35">
      <c r="D816" s="8"/>
      <c r="E816" s="8"/>
      <c r="F816" s="8"/>
      <c r="G816" s="8"/>
      <c r="H816" s="8"/>
    </row>
    <row r="817" spans="4:8" x14ac:dyDescent="0.35">
      <c r="D817" s="8"/>
      <c r="E817" s="8"/>
      <c r="F817" s="8"/>
      <c r="G817" s="8"/>
      <c r="H817" s="8"/>
    </row>
    <row r="818" spans="4:8" x14ac:dyDescent="0.35">
      <c r="D818" s="8"/>
      <c r="E818" s="8"/>
      <c r="F818" s="8"/>
      <c r="G818" s="8"/>
      <c r="H818" s="8"/>
    </row>
    <row r="819" spans="4:8" x14ac:dyDescent="0.35">
      <c r="D819" s="8"/>
      <c r="E819" s="8"/>
      <c r="F819" s="8"/>
      <c r="G819" s="8"/>
      <c r="H819" s="8"/>
    </row>
    <row r="820" spans="4:8" x14ac:dyDescent="0.35">
      <c r="D820" s="8"/>
      <c r="E820" s="8"/>
      <c r="F820" s="8"/>
      <c r="G820" s="8"/>
      <c r="H820" s="8"/>
    </row>
    <row r="821" spans="4:8" x14ac:dyDescent="0.35">
      <c r="D821" s="8"/>
      <c r="E821" s="8"/>
      <c r="F821" s="8"/>
      <c r="G821" s="8"/>
      <c r="H821" s="8"/>
    </row>
    <row r="822" spans="4:8" x14ac:dyDescent="0.35">
      <c r="D822" s="8"/>
      <c r="E822" s="8"/>
      <c r="F822" s="8"/>
      <c r="G822" s="8"/>
      <c r="H822" s="8"/>
    </row>
    <row r="823" spans="4:8" x14ac:dyDescent="0.35">
      <c r="D823" s="8"/>
      <c r="E823" s="8"/>
      <c r="F823" s="8"/>
      <c r="G823" s="8"/>
      <c r="H823" s="8"/>
    </row>
    <row r="824" spans="4:8" x14ac:dyDescent="0.35">
      <c r="D824" s="8"/>
      <c r="E824" s="8"/>
      <c r="F824" s="8"/>
      <c r="G824" s="8"/>
      <c r="H824" s="8"/>
    </row>
    <row r="825" spans="4:8" x14ac:dyDescent="0.35">
      <c r="D825" s="8"/>
      <c r="E825" s="8"/>
      <c r="F825" s="8"/>
      <c r="G825" s="8"/>
      <c r="H825" s="8"/>
    </row>
    <row r="826" spans="4:8" x14ac:dyDescent="0.35">
      <c r="D826" s="8"/>
      <c r="E826" s="8"/>
      <c r="F826" s="8"/>
      <c r="G826" s="8"/>
      <c r="H826" s="8"/>
    </row>
    <row r="827" spans="4:8" x14ac:dyDescent="0.35">
      <c r="D827" s="8"/>
      <c r="E827" s="8"/>
      <c r="F827" s="8"/>
      <c r="G827" s="8"/>
      <c r="H827" s="8"/>
    </row>
    <row r="828" spans="4:8" x14ac:dyDescent="0.35">
      <c r="D828" s="8"/>
      <c r="E828" s="8"/>
      <c r="F828" s="8"/>
      <c r="G828" s="8"/>
      <c r="H828" s="8"/>
    </row>
    <row r="829" spans="4:8" x14ac:dyDescent="0.35">
      <c r="D829" s="8"/>
      <c r="E829" s="8"/>
      <c r="F829" s="8"/>
      <c r="G829" s="8"/>
      <c r="H829" s="8"/>
    </row>
    <row r="830" spans="4:8" x14ac:dyDescent="0.35">
      <c r="D830" s="8"/>
      <c r="E830" s="8"/>
      <c r="F830" s="8"/>
      <c r="G830" s="8"/>
      <c r="H830" s="8"/>
    </row>
    <row r="831" spans="4:8" x14ac:dyDescent="0.35">
      <c r="D831" s="8"/>
      <c r="E831" s="8"/>
      <c r="F831" s="8"/>
      <c r="G831" s="8"/>
      <c r="H831" s="8"/>
    </row>
    <row r="832" spans="4:8" x14ac:dyDescent="0.35">
      <c r="D832" s="8"/>
      <c r="E832" s="8"/>
      <c r="F832" s="8"/>
      <c r="G832" s="8"/>
      <c r="H832" s="8"/>
    </row>
    <row r="833" spans="4:8" x14ac:dyDescent="0.35">
      <c r="D833" s="8"/>
      <c r="E833" s="8"/>
      <c r="F833" s="8"/>
      <c r="G833" s="8"/>
      <c r="H833" s="8"/>
    </row>
    <row r="834" spans="4:8" x14ac:dyDescent="0.35">
      <c r="D834" s="8"/>
      <c r="E834" s="8"/>
      <c r="F834" s="8"/>
      <c r="G834" s="8"/>
      <c r="H834" s="8"/>
    </row>
    <row r="835" spans="4:8" x14ac:dyDescent="0.35">
      <c r="D835" s="8"/>
      <c r="E835" s="8"/>
      <c r="F835" s="8"/>
      <c r="G835" s="8"/>
      <c r="H835" s="8"/>
    </row>
    <row r="836" spans="4:8" x14ac:dyDescent="0.35">
      <c r="D836" s="8"/>
      <c r="E836" s="8"/>
      <c r="F836" s="8"/>
      <c r="G836" s="8"/>
      <c r="H836" s="8"/>
    </row>
    <row r="837" spans="4:8" x14ac:dyDescent="0.35">
      <c r="D837" s="8"/>
      <c r="E837" s="8"/>
      <c r="F837" s="8"/>
      <c r="G837" s="8"/>
      <c r="H837" s="8"/>
    </row>
    <row r="838" spans="4:8" x14ac:dyDescent="0.35">
      <c r="D838" s="8"/>
      <c r="E838" s="8"/>
      <c r="F838" s="8"/>
      <c r="G838" s="8"/>
      <c r="H838" s="8"/>
    </row>
    <row r="839" spans="4:8" x14ac:dyDescent="0.35">
      <c r="D839" s="8"/>
      <c r="E839" s="8"/>
      <c r="F839" s="8"/>
      <c r="G839" s="8"/>
      <c r="H839" s="8"/>
    </row>
    <row r="840" spans="4:8" x14ac:dyDescent="0.35">
      <c r="D840" s="8"/>
      <c r="E840" s="8"/>
      <c r="F840" s="8"/>
      <c r="G840" s="8"/>
      <c r="H840" s="8"/>
    </row>
    <row r="841" spans="4:8" x14ac:dyDescent="0.35">
      <c r="D841" s="8"/>
      <c r="E841" s="8"/>
      <c r="F841" s="8"/>
      <c r="G841" s="8"/>
      <c r="H841" s="8"/>
    </row>
    <row r="842" spans="4:8" x14ac:dyDescent="0.35">
      <c r="D842" s="8"/>
      <c r="E842" s="8"/>
      <c r="F842" s="8"/>
      <c r="G842" s="8"/>
      <c r="H842" s="8"/>
    </row>
    <row r="843" spans="4:8" x14ac:dyDescent="0.35">
      <c r="D843" s="8"/>
      <c r="E843" s="8"/>
      <c r="F843" s="8"/>
      <c r="G843" s="8"/>
      <c r="H843" s="8"/>
    </row>
    <row r="844" spans="4:8" x14ac:dyDescent="0.35">
      <c r="D844" s="8"/>
      <c r="E844" s="8"/>
      <c r="F844" s="8"/>
      <c r="G844" s="8"/>
      <c r="H844" s="8"/>
    </row>
    <row r="845" spans="4:8" x14ac:dyDescent="0.35">
      <c r="D845" s="8"/>
      <c r="E845" s="8"/>
      <c r="F845" s="8"/>
      <c r="G845" s="8"/>
      <c r="H845" s="8"/>
    </row>
    <row r="846" spans="4:8" x14ac:dyDescent="0.35">
      <c r="D846" s="8"/>
      <c r="E846" s="8"/>
      <c r="F846" s="8"/>
      <c r="G846" s="8"/>
      <c r="H846" s="8"/>
    </row>
    <row r="847" spans="4:8" x14ac:dyDescent="0.35">
      <c r="D847" s="8"/>
      <c r="E847" s="8"/>
      <c r="F847" s="8"/>
      <c r="G847" s="8"/>
      <c r="H847" s="8"/>
    </row>
  </sheetData>
  <mergeCells count="74">
    <mergeCell ref="B195:B196"/>
    <mergeCell ref="A195:A196"/>
    <mergeCell ref="A189:A190"/>
    <mergeCell ref="B189:B190"/>
    <mergeCell ref="A191:A192"/>
    <mergeCell ref="B191:B192"/>
    <mergeCell ref="B193:B194"/>
    <mergeCell ref="A193:A194"/>
    <mergeCell ref="A183:A184"/>
    <mergeCell ref="B183:B184"/>
    <mergeCell ref="A185:A186"/>
    <mergeCell ref="B185:B186"/>
    <mergeCell ref="B187:B188"/>
    <mergeCell ref="A187:A188"/>
    <mergeCell ref="A3:A8"/>
    <mergeCell ref="A9:A14"/>
    <mergeCell ref="A15:A20"/>
    <mergeCell ref="A69:A74"/>
    <mergeCell ref="A63:A68"/>
    <mergeCell ref="A21:A26"/>
    <mergeCell ref="A27:A32"/>
    <mergeCell ref="A33:A38"/>
    <mergeCell ref="A39:A44"/>
    <mergeCell ref="A45:A50"/>
    <mergeCell ref="A51:A56"/>
    <mergeCell ref="A57:A62"/>
    <mergeCell ref="A99:A104"/>
    <mergeCell ref="A93:A98"/>
    <mergeCell ref="A87:A92"/>
    <mergeCell ref="A81:A86"/>
    <mergeCell ref="A75:A80"/>
    <mergeCell ref="B3:B8"/>
    <mergeCell ref="B9:B14"/>
    <mergeCell ref="B15:B20"/>
    <mergeCell ref="B21:B26"/>
    <mergeCell ref="B27:B32"/>
    <mergeCell ref="B33:B38"/>
    <mergeCell ref="B39:B44"/>
    <mergeCell ref="B45:B50"/>
    <mergeCell ref="B51:B56"/>
    <mergeCell ref="B57:B62"/>
    <mergeCell ref="B63:B68"/>
    <mergeCell ref="B69:B74"/>
    <mergeCell ref="B75:B80"/>
    <mergeCell ref="B81:B86"/>
    <mergeCell ref="B87:B92"/>
    <mergeCell ref="B93:B98"/>
    <mergeCell ref="B99:B104"/>
    <mergeCell ref="B105:B110"/>
    <mergeCell ref="B111:B116"/>
    <mergeCell ref="B117:B122"/>
    <mergeCell ref="B123:B128"/>
    <mergeCell ref="B129:B134"/>
    <mergeCell ref="B135:B140"/>
    <mergeCell ref="B141:B146"/>
    <mergeCell ref="B147:B152"/>
    <mergeCell ref="B153:B158"/>
    <mergeCell ref="B159:B164"/>
    <mergeCell ref="B165:B170"/>
    <mergeCell ref="B171:B176"/>
    <mergeCell ref="B177:B182"/>
    <mergeCell ref="A177:A182"/>
    <mergeCell ref="A171:A176"/>
    <mergeCell ref="A165:A170"/>
    <mergeCell ref="A159:A164"/>
    <mergeCell ref="A153:A158"/>
    <mergeCell ref="A117:A122"/>
    <mergeCell ref="A111:A116"/>
    <mergeCell ref="A105:A110"/>
    <mergeCell ref="A147:A152"/>
    <mergeCell ref="A141:A146"/>
    <mergeCell ref="A135:A140"/>
    <mergeCell ref="A129:A134"/>
    <mergeCell ref="A123:A128"/>
  </mergeCells>
  <hyperlinks>
    <hyperlink ref="A33" r:id="rId1" display="https://ajaib.co.id/saham-cleo/" xr:uid="{00000000-0004-0000-0500-000000000000}"/>
  </hyperlink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F609"/>
  <sheetViews>
    <sheetView topLeftCell="R3" zoomScale="70" zoomScaleNormal="70" workbookViewId="0">
      <selection activeCell="AH3" sqref="AH3"/>
    </sheetView>
  </sheetViews>
  <sheetFormatPr defaultColWidth="9.1796875" defaultRowHeight="15.5" x14ac:dyDescent="0.35"/>
  <cols>
    <col min="1" max="1" width="50.81640625" style="7" bestFit="1" customWidth="1"/>
    <col min="2" max="2" width="11.1796875" style="7" customWidth="1"/>
    <col min="3" max="3" width="11.1796875" style="8" customWidth="1"/>
    <col min="4" max="4" width="27.7265625" style="14" customWidth="1"/>
    <col min="5" max="5" width="28.453125" style="14" customWidth="1"/>
    <col min="6" max="7" width="11.7265625" style="13" customWidth="1"/>
    <col min="8" max="8" width="7.54296875" style="26" customWidth="1"/>
    <col min="9" max="9" width="30.1796875" style="5" customWidth="1"/>
    <col min="10" max="10" width="27.1796875" style="5" bestFit="1" customWidth="1"/>
    <col min="11" max="12" width="12.453125" style="3" customWidth="1"/>
    <col min="13" max="13" width="7.54296875" style="30" customWidth="1"/>
    <col min="14" max="14" width="30" style="5" bestFit="1" customWidth="1"/>
    <col min="15" max="15" width="28" style="5" bestFit="1" customWidth="1"/>
    <col min="16" max="17" width="12.453125" style="3" customWidth="1"/>
    <col min="18" max="18" width="7.54296875" style="30" customWidth="1"/>
    <col min="19" max="20" width="27.1796875" style="5" bestFit="1" customWidth="1"/>
    <col min="21" max="22" width="12.1796875" style="3" bestFit="1" customWidth="1"/>
    <col min="23" max="23" width="7.54296875" style="30" customWidth="1"/>
    <col min="24" max="24" width="27.1796875" style="5" bestFit="1" customWidth="1"/>
    <col min="25" max="25" width="27.1796875" style="2" bestFit="1" customWidth="1"/>
    <col min="26" max="27" width="13.81640625" style="3" customWidth="1"/>
    <col min="28" max="28" width="7.54296875" style="31" customWidth="1"/>
    <col min="29" max="29" width="9.1796875" style="8"/>
    <col min="30" max="30" width="11.1796875" style="7" customWidth="1"/>
    <col min="31" max="31" width="11.1796875" style="8" customWidth="1"/>
    <col min="32" max="32" width="11" style="8" bestFit="1" customWidth="1"/>
    <col min="33" max="16384" width="9.1796875" style="8"/>
  </cols>
  <sheetData>
    <row r="1" spans="1:32" x14ac:dyDescent="0.35">
      <c r="F1" s="15"/>
      <c r="G1" s="15"/>
      <c r="H1" s="25"/>
      <c r="K1" s="4"/>
      <c r="L1" s="4"/>
      <c r="M1" s="28"/>
      <c r="P1" s="4"/>
      <c r="Q1" s="4"/>
      <c r="R1" s="28"/>
      <c r="V1" s="4"/>
      <c r="W1" s="28"/>
    </row>
    <row r="2" spans="1:32" ht="30" customHeight="1" x14ac:dyDescent="0.35">
      <c r="A2" s="18" t="s">
        <v>23</v>
      </c>
      <c r="B2" s="18" t="s">
        <v>22</v>
      </c>
      <c r="C2" s="18" t="s">
        <v>1</v>
      </c>
      <c r="D2" s="22" t="s">
        <v>2</v>
      </c>
      <c r="E2" s="22" t="s">
        <v>0</v>
      </c>
      <c r="F2" s="23" t="s">
        <v>14</v>
      </c>
      <c r="G2" s="23" t="s">
        <v>3</v>
      </c>
      <c r="I2" s="22" t="s">
        <v>17</v>
      </c>
      <c r="J2" s="22" t="s">
        <v>0</v>
      </c>
      <c r="K2" s="23" t="s">
        <v>14</v>
      </c>
      <c r="L2" s="23" t="s">
        <v>4</v>
      </c>
      <c r="M2" s="29"/>
      <c r="N2" s="19" t="s">
        <v>5</v>
      </c>
      <c r="O2" s="22" t="s">
        <v>0</v>
      </c>
      <c r="P2" s="23" t="s">
        <v>14</v>
      </c>
      <c r="Q2" s="23" t="s">
        <v>6</v>
      </c>
      <c r="R2" s="29"/>
      <c r="S2" s="19" t="s">
        <v>7</v>
      </c>
      <c r="T2" s="19" t="s">
        <v>8</v>
      </c>
      <c r="U2" s="21" t="s">
        <v>14</v>
      </c>
      <c r="V2" s="21" t="s">
        <v>9</v>
      </c>
      <c r="X2" s="19" t="s">
        <v>10</v>
      </c>
      <c r="Y2" s="20" t="s">
        <v>0</v>
      </c>
      <c r="Z2" s="21" t="s">
        <v>14</v>
      </c>
      <c r="AA2" s="21" t="s">
        <v>11</v>
      </c>
      <c r="AD2" s="18" t="s">
        <v>22</v>
      </c>
      <c r="AE2" s="18" t="s">
        <v>1</v>
      </c>
    </row>
    <row r="3" spans="1:32" x14ac:dyDescent="0.35">
      <c r="A3" s="71" t="s">
        <v>64</v>
      </c>
      <c r="B3" s="61" t="s">
        <v>27</v>
      </c>
      <c r="C3" s="11">
        <v>2019</v>
      </c>
      <c r="D3" s="16">
        <v>49093421247</v>
      </c>
      <c r="E3" s="16">
        <v>285177567739</v>
      </c>
      <c r="F3" s="24">
        <f t="shared" ref="F3:F66" si="0">D3/E3</f>
        <v>0.1721503610407788</v>
      </c>
      <c r="G3" s="24">
        <f>F3*H3</f>
        <v>0.20658043324893455</v>
      </c>
      <c r="H3" s="56" t="s">
        <v>12</v>
      </c>
      <c r="I3" s="57">
        <v>4177237649</v>
      </c>
      <c r="J3" s="16">
        <v>285177567739</v>
      </c>
      <c r="K3" s="24">
        <f t="shared" ref="K3:K66" si="1">I3/J3</f>
        <v>1.464784794301594E-2</v>
      </c>
      <c r="L3" s="24">
        <f>K3*M3</f>
        <v>2.0506987120222316E-2</v>
      </c>
      <c r="M3" s="56" t="s">
        <v>13</v>
      </c>
      <c r="N3" s="35">
        <v>79282385083</v>
      </c>
      <c r="O3" s="16">
        <v>285177567739</v>
      </c>
      <c r="P3" s="24">
        <f t="shared" ref="P3:P66" si="2">N3/O3</f>
        <v>0.27801059428194846</v>
      </c>
      <c r="Q3" s="24">
        <f>P3*R3</f>
        <v>0.91743496113042988</v>
      </c>
      <c r="R3" s="56" t="s">
        <v>15</v>
      </c>
      <c r="S3" s="35">
        <v>113971077993</v>
      </c>
      <c r="T3" s="35">
        <v>171206489746</v>
      </c>
      <c r="U3" s="24">
        <f t="shared" ref="U3:U66" si="3">S3/T3</f>
        <v>0.66569367879737618</v>
      </c>
      <c r="V3" s="24">
        <f>U3*W3</f>
        <v>0.39941620727842569</v>
      </c>
      <c r="W3" s="56" t="s">
        <v>16</v>
      </c>
      <c r="X3" s="35">
        <v>474271493696</v>
      </c>
      <c r="Y3" s="16">
        <v>285177567739</v>
      </c>
      <c r="Z3" s="24">
        <f t="shared" ref="Z3:Z66" si="4">X3/Y3</f>
        <v>1.6630743345495618</v>
      </c>
      <c r="AA3" s="24">
        <f>Z3*AB3</f>
        <v>1.6630743345495618</v>
      </c>
      <c r="AB3" s="56" t="s">
        <v>24</v>
      </c>
      <c r="AD3" s="61" t="s">
        <v>27</v>
      </c>
      <c r="AE3" s="11">
        <v>2019</v>
      </c>
      <c r="AF3" s="9">
        <f>G3+L3+Q3+V3+AA3</f>
        <v>3.2070129233275741</v>
      </c>
    </row>
    <row r="4" spans="1:32" x14ac:dyDescent="0.35">
      <c r="A4" s="71"/>
      <c r="B4" s="61"/>
      <c r="C4" s="11">
        <v>2020</v>
      </c>
      <c r="D4" s="16">
        <v>50150083490</v>
      </c>
      <c r="E4" s="16">
        <v>298261244290</v>
      </c>
      <c r="F4" s="24">
        <f t="shared" si="0"/>
        <v>0.16814146809244507</v>
      </c>
      <c r="G4" s="24">
        <f t="shared" ref="G4:G67" si="5">F4*H4</f>
        <v>0.20176976171093408</v>
      </c>
      <c r="H4" s="56" t="s">
        <v>12</v>
      </c>
      <c r="I4" s="16">
        <v>3036178470</v>
      </c>
      <c r="J4" s="16">
        <v>298261244290</v>
      </c>
      <c r="K4" s="24">
        <f t="shared" si="1"/>
        <v>1.0179594325865272E-2</v>
      </c>
      <c r="L4" s="24">
        <f t="shared" ref="L4:L67" si="6">K4*M4</f>
        <v>1.4251432056211381E-2</v>
      </c>
      <c r="M4" s="56" t="s">
        <v>13</v>
      </c>
      <c r="N4" s="16">
        <v>56938428486</v>
      </c>
      <c r="O4" s="16">
        <v>298261244290</v>
      </c>
      <c r="P4" s="24">
        <f t="shared" si="2"/>
        <v>0.19090119677311698</v>
      </c>
      <c r="Q4" s="24">
        <f t="shared" ref="Q4:Q67" si="7">P4*R4</f>
        <v>0.62997394935128603</v>
      </c>
      <c r="R4" s="56" t="s">
        <v>15</v>
      </c>
      <c r="S4" s="16">
        <v>106491113645</v>
      </c>
      <c r="T4" s="16">
        <v>191770130645</v>
      </c>
      <c r="U4" s="24">
        <f t="shared" si="3"/>
        <v>0.55530604941878903</v>
      </c>
      <c r="V4" s="24">
        <f t="shared" ref="V4:V67" si="8">U4*W4</f>
        <v>0.33318362965127341</v>
      </c>
      <c r="W4" s="56" t="s">
        <v>16</v>
      </c>
      <c r="X4" s="16">
        <v>521617491481</v>
      </c>
      <c r="Y4" s="16">
        <v>298261244290</v>
      </c>
      <c r="Z4" s="24">
        <f t="shared" si="4"/>
        <v>1.7488611124207283</v>
      </c>
      <c r="AA4" s="24">
        <f t="shared" ref="AA4:AA67" si="9">Z4*AB4</f>
        <v>1.7488611124207283</v>
      </c>
      <c r="AB4" s="56" t="s">
        <v>24</v>
      </c>
      <c r="AD4" s="61"/>
      <c r="AE4" s="11">
        <v>2020</v>
      </c>
      <c r="AF4" s="9">
        <f t="shared" ref="AF4:AF67" si="10">G4+L4+Q4+V4+AA4</f>
        <v>2.928039885190433</v>
      </c>
    </row>
    <row r="5" spans="1:32" x14ac:dyDescent="0.35">
      <c r="A5" s="71"/>
      <c r="B5" s="61"/>
      <c r="C5" s="11">
        <v>2021</v>
      </c>
      <c r="D5" s="16">
        <v>66065390155</v>
      </c>
      <c r="E5" s="16">
        <v>275990708661</v>
      </c>
      <c r="F5" s="24">
        <f t="shared" si="0"/>
        <v>0.23937541403304366</v>
      </c>
      <c r="G5" s="24">
        <f t="shared" si="5"/>
        <v>0.28725049683965237</v>
      </c>
      <c r="H5" s="56" t="s">
        <v>12</v>
      </c>
      <c r="I5" s="16">
        <v>24226913508</v>
      </c>
      <c r="J5" s="16">
        <v>275990708661</v>
      </c>
      <c r="K5" s="24">
        <f t="shared" si="1"/>
        <v>8.7781627234987725E-2</v>
      </c>
      <c r="L5" s="24">
        <f t="shared" si="6"/>
        <v>0.12289427812898281</v>
      </c>
      <c r="M5" s="56" t="s">
        <v>13</v>
      </c>
      <c r="N5" s="16">
        <v>88280189810</v>
      </c>
      <c r="O5" s="16">
        <v>275990708661</v>
      </c>
      <c r="P5" s="24">
        <f t="shared" si="2"/>
        <v>0.31986652825488687</v>
      </c>
      <c r="Q5" s="24">
        <f t="shared" si="7"/>
        <v>1.0555595432411267</v>
      </c>
      <c r="R5" s="56" t="s">
        <v>15</v>
      </c>
      <c r="S5" s="16">
        <v>130728712124</v>
      </c>
      <c r="T5" s="16">
        <v>145261996537</v>
      </c>
      <c r="U5" s="24">
        <f t="shared" si="3"/>
        <v>0.89995122771634084</v>
      </c>
      <c r="V5" s="24">
        <f t="shared" si="8"/>
        <v>0.53997073662980444</v>
      </c>
      <c r="W5" s="56" t="s">
        <v>16</v>
      </c>
      <c r="X5" s="16">
        <v>479636030718</v>
      </c>
      <c r="Y5" s="16">
        <v>275990708661</v>
      </c>
      <c r="Z5" s="24">
        <f t="shared" si="4"/>
        <v>1.7378702096349845</v>
      </c>
      <c r="AA5" s="24">
        <f t="shared" si="9"/>
        <v>1.7378702096349845</v>
      </c>
      <c r="AB5" s="56" t="s">
        <v>24</v>
      </c>
      <c r="AD5" s="61"/>
      <c r="AE5" s="11">
        <v>2021</v>
      </c>
      <c r="AF5" s="9">
        <f t="shared" si="10"/>
        <v>3.7435452644745508</v>
      </c>
    </row>
    <row r="6" spans="1:32" x14ac:dyDescent="0.35">
      <c r="A6" s="71"/>
      <c r="B6" s="61"/>
      <c r="C6" s="11">
        <v>2022</v>
      </c>
      <c r="D6" s="16">
        <v>60105121857</v>
      </c>
      <c r="E6" s="16">
        <v>366151031018</v>
      </c>
      <c r="F6" s="24">
        <f t="shared" si="0"/>
        <v>0.16415390580736949</v>
      </c>
      <c r="G6" s="24">
        <f t="shared" si="5"/>
        <v>0.19698468696884339</v>
      </c>
      <c r="H6" s="56" t="s">
        <v>12</v>
      </c>
      <c r="I6" s="16">
        <v>46968832530</v>
      </c>
      <c r="J6" s="16">
        <v>366151031018</v>
      </c>
      <c r="K6" s="24">
        <f t="shared" si="1"/>
        <v>0.12827720954223126</v>
      </c>
      <c r="L6" s="24">
        <f t="shared" si="6"/>
        <v>0.17958809335912376</v>
      </c>
      <c r="M6" s="56" t="s">
        <v>13</v>
      </c>
      <c r="N6" s="16">
        <v>109777025497</v>
      </c>
      <c r="O6" s="16">
        <v>366151031018</v>
      </c>
      <c r="P6" s="24">
        <f t="shared" si="2"/>
        <v>0.29981350917349558</v>
      </c>
      <c r="Q6" s="24">
        <f t="shared" si="7"/>
        <v>0.9893845802725354</v>
      </c>
      <c r="R6" s="56" t="s">
        <v>15</v>
      </c>
      <c r="S6" s="16">
        <v>177688612648</v>
      </c>
      <c r="T6" s="16">
        <v>188462418370</v>
      </c>
      <c r="U6" s="24">
        <f t="shared" si="3"/>
        <v>0.94283313450404604</v>
      </c>
      <c r="V6" s="24">
        <f t="shared" si="8"/>
        <v>0.5656998807024276</v>
      </c>
      <c r="W6" s="56" t="s">
        <v>16</v>
      </c>
      <c r="X6" s="16">
        <v>484127494223</v>
      </c>
      <c r="Y6" s="16">
        <v>366151031018</v>
      </c>
      <c r="Z6" s="24">
        <f t="shared" si="4"/>
        <v>1.3222071036560874</v>
      </c>
      <c r="AA6" s="24">
        <f t="shared" si="9"/>
        <v>1.3222071036560874</v>
      </c>
      <c r="AB6" s="56" t="s">
        <v>24</v>
      </c>
      <c r="AD6" s="61"/>
      <c r="AE6" s="11">
        <v>2022</v>
      </c>
      <c r="AF6" s="9">
        <f t="shared" si="10"/>
        <v>3.2538643449590179</v>
      </c>
    </row>
    <row r="7" spans="1:32" x14ac:dyDescent="0.35">
      <c r="A7" s="71"/>
      <c r="B7" s="61"/>
      <c r="C7" s="11">
        <v>2023</v>
      </c>
      <c r="D7" s="16">
        <v>50157357536</v>
      </c>
      <c r="E7" s="16">
        <v>321354170526</v>
      </c>
      <c r="F7" s="24">
        <f t="shared" si="0"/>
        <v>0.1560812403769376</v>
      </c>
      <c r="G7" s="24">
        <f t="shared" si="5"/>
        <v>0.18729748845232511</v>
      </c>
      <c r="H7" s="56" t="s">
        <v>12</v>
      </c>
      <c r="I7" s="16">
        <v>11769675458</v>
      </c>
      <c r="J7" s="16">
        <v>321354170525</v>
      </c>
      <c r="K7" s="24">
        <f t="shared" si="1"/>
        <v>3.6625245718055394E-2</v>
      </c>
      <c r="L7" s="24">
        <f t="shared" si="6"/>
        <v>5.127534400527755E-2</v>
      </c>
      <c r="M7" s="56" t="s">
        <v>13</v>
      </c>
      <c r="N7" s="16">
        <v>58299106532</v>
      </c>
      <c r="O7" s="16">
        <v>321354170525</v>
      </c>
      <c r="P7" s="24">
        <f t="shared" si="2"/>
        <v>0.18141699059562874</v>
      </c>
      <c r="Q7" s="24">
        <f t="shared" si="7"/>
        <v>0.59867606896557479</v>
      </c>
      <c r="R7" s="56" t="s">
        <v>15</v>
      </c>
      <c r="S7" s="16">
        <v>188471115850</v>
      </c>
      <c r="T7" s="16">
        <v>132883054676</v>
      </c>
      <c r="U7" s="24">
        <f t="shared" si="3"/>
        <v>1.4183231737826671</v>
      </c>
      <c r="V7" s="24">
        <f t="shared" si="8"/>
        <v>0.85099390426960031</v>
      </c>
      <c r="W7" s="56" t="s">
        <v>16</v>
      </c>
      <c r="X7" s="16">
        <v>431489505362</v>
      </c>
      <c r="Y7" s="16">
        <v>321354170525</v>
      </c>
      <c r="Z7" s="24">
        <f t="shared" si="4"/>
        <v>1.342722593757133</v>
      </c>
      <c r="AA7" s="24">
        <f t="shared" si="9"/>
        <v>1.342722593757133</v>
      </c>
      <c r="AB7" s="56" t="s">
        <v>24</v>
      </c>
      <c r="AD7" s="61"/>
      <c r="AE7" s="11">
        <v>2023</v>
      </c>
      <c r="AF7" s="9">
        <f t="shared" si="10"/>
        <v>3.0309653994499106</v>
      </c>
    </row>
    <row r="8" spans="1:32" x14ac:dyDescent="0.35">
      <c r="A8" s="71"/>
      <c r="B8" s="61"/>
      <c r="C8" s="11">
        <v>2024</v>
      </c>
      <c r="D8" s="16">
        <v>8261467191</v>
      </c>
      <c r="E8" s="16">
        <v>337178267555</v>
      </c>
      <c r="F8" s="24">
        <f t="shared" si="0"/>
        <v>2.4501778394280416E-2</v>
      </c>
      <c r="G8" s="24">
        <f t="shared" si="5"/>
        <v>2.9402134073136497E-2</v>
      </c>
      <c r="H8" s="56" t="s">
        <v>12</v>
      </c>
      <c r="I8" s="16">
        <v>-8194895094</v>
      </c>
      <c r="J8" s="16">
        <v>337178267555</v>
      </c>
      <c r="K8" s="24">
        <f t="shared" si="1"/>
        <v>-2.4304339521713871E-2</v>
      </c>
      <c r="L8" s="24">
        <f t="shared" si="6"/>
        <v>-3.4026075330399419E-2</v>
      </c>
      <c r="M8" s="56" t="s">
        <v>13</v>
      </c>
      <c r="N8" s="14">
        <v>29461164672</v>
      </c>
      <c r="O8" s="16">
        <v>337178267555</v>
      </c>
      <c r="P8" s="24">
        <f t="shared" si="2"/>
        <v>8.7375633327834032E-2</v>
      </c>
      <c r="Q8" s="24">
        <f t="shared" si="7"/>
        <v>0.28833958998185227</v>
      </c>
      <c r="R8" s="56" t="s">
        <v>15</v>
      </c>
      <c r="S8" s="14">
        <v>180276220756</v>
      </c>
      <c r="T8" s="14">
        <v>156902046799</v>
      </c>
      <c r="U8" s="24">
        <f t="shared" si="3"/>
        <v>1.1489730340289543</v>
      </c>
      <c r="V8" s="24">
        <f t="shared" si="8"/>
        <v>0.68938382041737256</v>
      </c>
      <c r="W8" s="56" t="s">
        <v>16</v>
      </c>
      <c r="X8" s="16">
        <v>329961315889</v>
      </c>
      <c r="Y8" s="16">
        <v>337178267555</v>
      </c>
      <c r="Z8" s="24">
        <f t="shared" si="4"/>
        <v>0.97859603550865637</v>
      </c>
      <c r="AA8" s="24">
        <f t="shared" si="9"/>
        <v>0.97859603550865637</v>
      </c>
      <c r="AB8" s="56" t="s">
        <v>24</v>
      </c>
      <c r="AD8" s="61"/>
      <c r="AE8" s="11">
        <v>2024</v>
      </c>
      <c r="AF8" s="9">
        <f t="shared" si="10"/>
        <v>1.9516955046506181</v>
      </c>
    </row>
    <row r="9" spans="1:32" x14ac:dyDescent="0.35">
      <c r="A9" s="62" t="s">
        <v>65</v>
      </c>
      <c r="B9" s="61" t="s">
        <v>28</v>
      </c>
      <c r="C9" s="11">
        <v>2019</v>
      </c>
      <c r="D9" s="16">
        <v>-985680274051</v>
      </c>
      <c r="E9" s="16">
        <v>4849223630042</v>
      </c>
      <c r="F9" s="24">
        <f t="shared" si="0"/>
        <v>-0.20326558419465238</v>
      </c>
      <c r="G9" s="24">
        <f t="shared" si="5"/>
        <v>-0.24391870103358285</v>
      </c>
      <c r="H9" s="56" t="s">
        <v>12</v>
      </c>
      <c r="I9" s="16">
        <v>91614940880</v>
      </c>
      <c r="J9" s="16">
        <v>4849223630042</v>
      </c>
      <c r="K9" s="24">
        <f t="shared" si="1"/>
        <v>1.8892702805543019E-2</v>
      </c>
      <c r="L9" s="24">
        <f t="shared" si="6"/>
        <v>2.6449783927760224E-2</v>
      </c>
      <c r="M9" s="56" t="s">
        <v>13</v>
      </c>
      <c r="N9" s="16">
        <v>739829190198</v>
      </c>
      <c r="O9" s="16">
        <v>4849223630042</v>
      </c>
      <c r="P9" s="24">
        <f t="shared" si="2"/>
        <v>0.15256652335326351</v>
      </c>
      <c r="Q9" s="24">
        <f t="shared" si="7"/>
        <v>0.50346952706576953</v>
      </c>
      <c r="R9" s="56" t="s">
        <v>15</v>
      </c>
      <c r="S9" s="16">
        <v>1338152253649</v>
      </c>
      <c r="T9" s="16">
        <v>3511071376393</v>
      </c>
      <c r="U9" s="24">
        <f t="shared" si="3"/>
        <v>0.38112362586707449</v>
      </c>
      <c r="V9" s="24">
        <f t="shared" si="8"/>
        <v>0.22867417552024469</v>
      </c>
      <c r="W9" s="56" t="s">
        <v>16</v>
      </c>
      <c r="X9" s="16">
        <v>2329565792542</v>
      </c>
      <c r="Y9" s="16">
        <v>4849223630042</v>
      </c>
      <c r="Z9" s="24">
        <f t="shared" si="4"/>
        <v>0.4803997444270936</v>
      </c>
      <c r="AA9" s="24">
        <f t="shared" si="9"/>
        <v>0.4803997444270936</v>
      </c>
      <c r="AB9" s="56" t="s">
        <v>24</v>
      </c>
      <c r="AD9" s="61" t="s">
        <v>28</v>
      </c>
      <c r="AE9" s="11">
        <v>2019</v>
      </c>
      <c r="AF9" s="9">
        <f t="shared" si="10"/>
        <v>0.99507452990728518</v>
      </c>
    </row>
    <row r="10" spans="1:32" x14ac:dyDescent="0.35">
      <c r="A10" s="63"/>
      <c r="B10" s="61"/>
      <c r="C10" s="11">
        <v>2020</v>
      </c>
      <c r="D10" s="16">
        <v>-809244200000</v>
      </c>
      <c r="E10" s="16">
        <v>5170895100000</v>
      </c>
      <c r="F10" s="24">
        <f t="shared" si="0"/>
        <v>-0.15649982920751959</v>
      </c>
      <c r="G10" s="24">
        <f t="shared" si="5"/>
        <v>-0.1877997950490235</v>
      </c>
      <c r="H10" s="56" t="s">
        <v>12</v>
      </c>
      <c r="I10" s="16">
        <v>63896420000</v>
      </c>
      <c r="J10" s="16">
        <v>5170895100000</v>
      </c>
      <c r="K10" s="24">
        <f t="shared" si="1"/>
        <v>1.2356936036083965E-2</v>
      </c>
      <c r="L10" s="24">
        <f t="shared" si="6"/>
        <v>1.729971045051755E-2</v>
      </c>
      <c r="M10" s="56" t="s">
        <v>13</v>
      </c>
      <c r="N10" s="16">
        <v>790110460000</v>
      </c>
      <c r="O10" s="16">
        <v>5170895100000</v>
      </c>
      <c r="P10" s="24">
        <f t="shared" si="2"/>
        <v>0.15279955302129414</v>
      </c>
      <c r="Q10" s="24">
        <f t="shared" si="7"/>
        <v>0.50423852497027066</v>
      </c>
      <c r="R10" s="56" t="s">
        <v>15</v>
      </c>
      <c r="S10" s="16">
        <v>1439319920000</v>
      </c>
      <c r="T10" s="16">
        <v>3731575180000</v>
      </c>
      <c r="U10" s="24">
        <f t="shared" si="3"/>
        <v>0.38571376712822919</v>
      </c>
      <c r="V10" s="24">
        <f t="shared" si="8"/>
        <v>0.2314282602769375</v>
      </c>
      <c r="W10" s="56" t="s">
        <v>16</v>
      </c>
      <c r="X10" s="16">
        <v>3037359370000</v>
      </c>
      <c r="Y10" s="16">
        <v>5170895100000</v>
      </c>
      <c r="Z10" s="24">
        <f t="shared" si="4"/>
        <v>0.58739527901078481</v>
      </c>
      <c r="AA10" s="24">
        <f t="shared" si="9"/>
        <v>0.58739527901078481</v>
      </c>
      <c r="AB10" s="56" t="s">
        <v>24</v>
      </c>
      <c r="AD10" s="61"/>
      <c r="AE10" s="11">
        <v>2020</v>
      </c>
      <c r="AF10" s="9">
        <f t="shared" si="10"/>
        <v>1.152561979659487</v>
      </c>
    </row>
    <row r="11" spans="1:32" x14ac:dyDescent="0.35">
      <c r="A11" s="63"/>
      <c r="B11" s="61"/>
      <c r="C11" s="11">
        <v>2021</v>
      </c>
      <c r="D11" s="16">
        <v>-120943948145</v>
      </c>
      <c r="E11" s="16">
        <v>6031946733670</v>
      </c>
      <c r="F11" s="24">
        <f t="shared" si="0"/>
        <v>-2.005056634036528E-2</v>
      </c>
      <c r="G11" s="24">
        <f t="shared" si="5"/>
        <v>-2.4060679608438336E-2</v>
      </c>
      <c r="H11" s="56" t="s">
        <v>12</v>
      </c>
      <c r="I11" s="16">
        <v>159581031996</v>
      </c>
      <c r="J11" s="16">
        <v>6031946733670</v>
      </c>
      <c r="K11" s="24">
        <f t="shared" si="1"/>
        <v>2.6455975001441461E-2</v>
      </c>
      <c r="L11" s="24">
        <f t="shared" si="6"/>
        <v>3.7038365002018042E-2</v>
      </c>
      <c r="M11" s="56" t="s">
        <v>13</v>
      </c>
      <c r="N11" s="16">
        <v>1056701625742</v>
      </c>
      <c r="O11" s="16">
        <v>6031946733670</v>
      </c>
      <c r="P11" s="24">
        <f t="shared" si="2"/>
        <v>0.17518417724804311</v>
      </c>
      <c r="Q11" s="24">
        <f t="shared" si="7"/>
        <v>0.5781077849185422</v>
      </c>
      <c r="R11" s="56" t="s">
        <v>15</v>
      </c>
      <c r="S11" s="16">
        <v>1765507990044</v>
      </c>
      <c r="T11" s="16">
        <v>4266438743626</v>
      </c>
      <c r="U11" s="24">
        <f t="shared" si="3"/>
        <v>0.41381304083684417</v>
      </c>
      <c r="V11" s="24">
        <f t="shared" si="8"/>
        <v>0.24828782450210649</v>
      </c>
      <c r="W11" s="56" t="s">
        <v>16</v>
      </c>
      <c r="X11" s="16">
        <v>5088094179374</v>
      </c>
      <c r="Y11" s="16">
        <v>6031946733670</v>
      </c>
      <c r="Z11" s="24">
        <f t="shared" si="4"/>
        <v>0.84352438839894484</v>
      </c>
      <c r="AA11" s="24">
        <f t="shared" si="9"/>
        <v>0.84352438839894484</v>
      </c>
      <c r="AB11" s="56" t="s">
        <v>24</v>
      </c>
      <c r="AD11" s="61"/>
      <c r="AE11" s="11">
        <v>2021</v>
      </c>
      <c r="AF11" s="9">
        <f t="shared" si="10"/>
        <v>1.6828976832131732</v>
      </c>
    </row>
    <row r="12" spans="1:32" x14ac:dyDescent="0.35">
      <c r="A12" s="63"/>
      <c r="B12" s="61"/>
      <c r="C12" s="11">
        <v>2022</v>
      </c>
      <c r="D12" s="16">
        <v>-247032460503</v>
      </c>
      <c r="E12" s="16">
        <v>7268436910723</v>
      </c>
      <c r="F12" s="24">
        <f t="shared" si="0"/>
        <v>-3.398701310023855E-2</v>
      </c>
      <c r="G12" s="24">
        <f t="shared" si="5"/>
        <v>-4.0784415720286259E-2</v>
      </c>
      <c r="H12" s="56" t="s">
        <v>12</v>
      </c>
      <c r="I12" s="16">
        <v>3704328643</v>
      </c>
      <c r="J12" s="16">
        <v>7268436910723</v>
      </c>
      <c r="K12" s="24">
        <f t="shared" si="1"/>
        <v>5.0964584112095238E-4</v>
      </c>
      <c r="L12" s="24">
        <f t="shared" si="6"/>
        <v>7.1350417756933327E-4</v>
      </c>
      <c r="M12" s="56" t="s">
        <v>13</v>
      </c>
      <c r="N12" s="16">
        <v>1081950085375</v>
      </c>
      <c r="O12" s="16">
        <v>7268436910723</v>
      </c>
      <c r="P12" s="24">
        <f t="shared" si="2"/>
        <v>0.14885595055228693</v>
      </c>
      <c r="Q12" s="24">
        <f t="shared" si="7"/>
        <v>0.4912246368225468</v>
      </c>
      <c r="R12" s="56" t="s">
        <v>15</v>
      </c>
      <c r="S12" s="16">
        <v>2470857262414</v>
      </c>
      <c r="T12" s="16">
        <v>4797579648309</v>
      </c>
      <c r="U12" s="24">
        <f t="shared" si="3"/>
        <v>0.51502162414018526</v>
      </c>
      <c r="V12" s="24">
        <f t="shared" si="8"/>
        <v>0.30901297448411114</v>
      </c>
      <c r="W12" s="56" t="s">
        <v>16</v>
      </c>
      <c r="X12" s="16">
        <v>5870093882006</v>
      </c>
      <c r="Y12" s="16">
        <v>7268436910723</v>
      </c>
      <c r="Z12" s="24">
        <f t="shared" si="4"/>
        <v>0.80761434048439651</v>
      </c>
      <c r="AA12" s="24">
        <f t="shared" si="9"/>
        <v>0.80761434048439651</v>
      </c>
      <c r="AB12" s="56" t="s">
        <v>24</v>
      </c>
      <c r="AD12" s="61"/>
      <c r="AE12" s="11">
        <v>2022</v>
      </c>
      <c r="AF12" s="9">
        <f t="shared" si="10"/>
        <v>1.5677810402483376</v>
      </c>
    </row>
    <row r="13" spans="1:32" x14ac:dyDescent="0.35">
      <c r="A13" s="63"/>
      <c r="B13" s="61"/>
      <c r="C13" s="11">
        <v>2023</v>
      </c>
      <c r="D13" s="16">
        <v>-63181407653</v>
      </c>
      <c r="E13" s="16">
        <v>7249800968627</v>
      </c>
      <c r="F13" s="24">
        <f t="shared" si="0"/>
        <v>-8.7149161647903251E-3</v>
      </c>
      <c r="G13" s="24">
        <f t="shared" si="5"/>
        <v>-1.0457899397748389E-2</v>
      </c>
      <c r="H13" s="56" t="s">
        <v>12</v>
      </c>
      <c r="I13" s="16">
        <v>65901653146</v>
      </c>
      <c r="J13" s="16">
        <v>7249800968627</v>
      </c>
      <c r="K13" s="24">
        <f t="shared" si="1"/>
        <v>9.0901327403586293E-3</v>
      </c>
      <c r="L13" s="24">
        <f t="shared" si="6"/>
        <v>1.272618583650208E-2</v>
      </c>
      <c r="M13" s="56" t="s">
        <v>13</v>
      </c>
      <c r="N13" s="16">
        <v>839773379000</v>
      </c>
      <c r="O13" s="16">
        <v>7249800968627</v>
      </c>
      <c r="P13" s="24">
        <f t="shared" si="2"/>
        <v>0.11583399084113616</v>
      </c>
      <c r="Q13" s="24">
        <f t="shared" si="7"/>
        <v>0.38225216977574933</v>
      </c>
      <c r="R13" s="56" t="s">
        <v>15</v>
      </c>
      <c r="S13" s="16">
        <v>2656256525240</v>
      </c>
      <c r="T13" s="16">
        <v>4593544443387</v>
      </c>
      <c r="U13" s="24">
        <f t="shared" si="3"/>
        <v>0.57825858832475741</v>
      </c>
      <c r="V13" s="24">
        <f t="shared" si="8"/>
        <v>0.34695515299485441</v>
      </c>
      <c r="W13" s="56" t="s">
        <v>16</v>
      </c>
      <c r="X13" s="16">
        <v>3460007888868</v>
      </c>
      <c r="Y13" s="16">
        <v>7249800968627</v>
      </c>
      <c r="Z13" s="24">
        <f t="shared" si="4"/>
        <v>0.47725556933782581</v>
      </c>
      <c r="AA13" s="24">
        <f t="shared" si="9"/>
        <v>0.47725556933782581</v>
      </c>
      <c r="AB13" s="56" t="s">
        <v>24</v>
      </c>
      <c r="AD13" s="61"/>
      <c r="AE13" s="11">
        <v>2023</v>
      </c>
      <c r="AF13" s="9">
        <f t="shared" si="10"/>
        <v>1.2087311785471833</v>
      </c>
    </row>
    <row r="14" spans="1:32" x14ac:dyDescent="0.35">
      <c r="A14" s="64"/>
      <c r="B14" s="61"/>
      <c r="C14" s="11">
        <v>2024</v>
      </c>
      <c r="D14" s="16">
        <v>98812939884</v>
      </c>
      <c r="E14" s="16">
        <v>7598227185453</v>
      </c>
      <c r="F14" s="24">
        <f t="shared" si="0"/>
        <v>1.3004736167033791E-2</v>
      </c>
      <c r="G14" s="24">
        <f t="shared" si="5"/>
        <v>1.5605683400440547E-2</v>
      </c>
      <c r="H14" s="56" t="s">
        <v>12</v>
      </c>
      <c r="I14" s="16">
        <v>268193622761</v>
      </c>
      <c r="J14" s="16">
        <v>7598227185453</v>
      </c>
      <c r="K14" s="24">
        <f t="shared" si="1"/>
        <v>3.529686810029365E-2</v>
      </c>
      <c r="L14" s="24">
        <f t="shared" si="6"/>
        <v>4.9415615340411105E-2</v>
      </c>
      <c r="M14" s="56" t="s">
        <v>13</v>
      </c>
      <c r="N14" s="14">
        <v>1076594897298</v>
      </c>
      <c r="O14" s="16">
        <v>7598227185453</v>
      </c>
      <c r="P14" s="24">
        <f t="shared" si="2"/>
        <v>0.14169027472081494</v>
      </c>
      <c r="Q14" s="24">
        <f t="shared" si="7"/>
        <v>0.46757790657868925</v>
      </c>
      <c r="R14" s="56" t="s">
        <v>15</v>
      </c>
      <c r="S14" s="14">
        <v>2794210314905</v>
      </c>
      <c r="T14" s="14">
        <v>4804016870548</v>
      </c>
      <c r="U14" s="24">
        <f t="shared" si="3"/>
        <v>0.5816404043115404</v>
      </c>
      <c r="V14" s="24">
        <f t="shared" si="8"/>
        <v>0.34898424258692423</v>
      </c>
      <c r="W14" s="56" t="s">
        <v>16</v>
      </c>
      <c r="X14" s="16">
        <v>3641499059142</v>
      </c>
      <c r="Y14" s="16">
        <v>7598227185453</v>
      </c>
      <c r="Z14" s="24">
        <f t="shared" si="4"/>
        <v>0.47925640682523196</v>
      </c>
      <c r="AA14" s="24">
        <f t="shared" si="9"/>
        <v>0.47925640682523196</v>
      </c>
      <c r="AB14" s="56" t="s">
        <v>24</v>
      </c>
      <c r="AD14" s="61"/>
      <c r="AE14" s="11">
        <v>2024</v>
      </c>
      <c r="AF14" s="9">
        <f t="shared" si="10"/>
        <v>1.3608398547316969</v>
      </c>
    </row>
    <row r="15" spans="1:32" x14ac:dyDescent="0.35">
      <c r="A15" s="62" t="s">
        <v>66</v>
      </c>
      <c r="B15" s="61" t="s">
        <v>29</v>
      </c>
      <c r="C15" s="11">
        <v>2019</v>
      </c>
      <c r="D15" s="37">
        <v>185270000000</v>
      </c>
      <c r="E15" s="16">
        <v>7424304000000</v>
      </c>
      <c r="F15" s="24">
        <f t="shared" si="0"/>
        <v>2.4954527724080265E-2</v>
      </c>
      <c r="G15" s="24">
        <f t="shared" si="5"/>
        <v>2.9945433268896315E-2</v>
      </c>
      <c r="H15" s="56" t="s">
        <v>12</v>
      </c>
      <c r="I15" s="16">
        <v>315622000000</v>
      </c>
      <c r="J15" s="16">
        <v>7424304000000</v>
      </c>
      <c r="K15" s="24">
        <f t="shared" si="1"/>
        <v>4.2511998431098728E-2</v>
      </c>
      <c r="L15" s="24">
        <f t="shared" si="6"/>
        <v>5.9516797803538218E-2</v>
      </c>
      <c r="M15" s="56" t="s">
        <v>13</v>
      </c>
      <c r="N15" s="16">
        <v>1095464000000</v>
      </c>
      <c r="O15" s="16">
        <v>7424304000000</v>
      </c>
      <c r="P15" s="24">
        <f t="shared" si="2"/>
        <v>0.14755107010704302</v>
      </c>
      <c r="Q15" s="24">
        <f t="shared" si="7"/>
        <v>0.48691853135324192</v>
      </c>
      <c r="R15" s="56" t="s">
        <v>15</v>
      </c>
      <c r="S15" s="16">
        <v>5408102000000</v>
      </c>
      <c r="T15" s="16">
        <v>2016202000000</v>
      </c>
      <c r="U15" s="24">
        <f t="shared" si="3"/>
        <v>2.6823215134197862</v>
      </c>
      <c r="V15" s="24">
        <f t="shared" si="8"/>
        <v>1.6093929080518716</v>
      </c>
      <c r="W15" s="56" t="s">
        <v>16</v>
      </c>
      <c r="X15" s="16">
        <v>4047691000000</v>
      </c>
      <c r="Y15" s="16">
        <v>7424304000000</v>
      </c>
      <c r="Z15" s="24">
        <f t="shared" si="4"/>
        <v>0.5451946741404986</v>
      </c>
      <c r="AA15" s="24">
        <f t="shared" si="9"/>
        <v>0.5451946741404986</v>
      </c>
      <c r="AB15" s="56" t="s">
        <v>24</v>
      </c>
      <c r="AD15" s="61" t="s">
        <v>29</v>
      </c>
      <c r="AE15" s="11">
        <v>2019</v>
      </c>
      <c r="AF15" s="9">
        <f t="shared" si="10"/>
        <v>2.7309683446180468</v>
      </c>
    </row>
    <row r="16" spans="1:32" x14ac:dyDescent="0.35">
      <c r="A16" s="63"/>
      <c r="B16" s="61"/>
      <c r="C16" s="11">
        <v>2020</v>
      </c>
      <c r="D16" s="37">
        <v>601740000000</v>
      </c>
      <c r="E16" s="16">
        <v>7253114000000</v>
      </c>
      <c r="F16" s="24">
        <f t="shared" si="0"/>
        <v>8.2962986656489893E-2</v>
      </c>
      <c r="G16" s="24">
        <f t="shared" si="5"/>
        <v>9.9555583987787868E-2</v>
      </c>
      <c r="H16" s="56" t="s">
        <v>12</v>
      </c>
      <c r="I16" s="37">
        <v>-163183000000</v>
      </c>
      <c r="J16" s="16">
        <v>7253114000000</v>
      </c>
      <c r="K16" s="24">
        <f t="shared" si="1"/>
        <v>-2.2498336576538023E-2</v>
      </c>
      <c r="L16" s="24">
        <f t="shared" si="6"/>
        <v>-3.149767120715323E-2</v>
      </c>
      <c r="M16" s="56" t="s">
        <v>13</v>
      </c>
      <c r="N16" s="37">
        <v>334511000000</v>
      </c>
      <c r="O16" s="16">
        <v>7253114000000</v>
      </c>
      <c r="P16" s="24">
        <f t="shared" si="2"/>
        <v>4.6119639095704275E-2</v>
      </c>
      <c r="Q16" s="24">
        <f t="shared" si="7"/>
        <v>0.15219480901582411</v>
      </c>
      <c r="R16" s="56" t="s">
        <v>15</v>
      </c>
      <c r="S16" s="37">
        <v>5235523000000</v>
      </c>
      <c r="T16" s="16">
        <v>2017591000000</v>
      </c>
      <c r="U16" s="24">
        <f t="shared" si="3"/>
        <v>2.594937725237672</v>
      </c>
      <c r="V16" s="24">
        <f t="shared" si="8"/>
        <v>1.5569626351426031</v>
      </c>
      <c r="W16" s="56" t="s">
        <v>16</v>
      </c>
      <c r="X16" s="37">
        <v>2046660000000</v>
      </c>
      <c r="Y16" s="16">
        <v>7253114000000</v>
      </c>
      <c r="Z16" s="24">
        <f t="shared" si="4"/>
        <v>0.28217673126328913</v>
      </c>
      <c r="AA16" s="24">
        <f t="shared" si="9"/>
        <v>0.28217673126328913</v>
      </c>
      <c r="AB16" s="56" t="s">
        <v>24</v>
      </c>
      <c r="AD16" s="61"/>
      <c r="AE16" s="11">
        <v>2020</v>
      </c>
      <c r="AF16" s="9">
        <f t="shared" si="10"/>
        <v>2.0593920882023511</v>
      </c>
    </row>
    <row r="17" spans="1:32" x14ac:dyDescent="0.35">
      <c r="A17" s="63"/>
      <c r="B17" s="61"/>
      <c r="C17" s="11">
        <v>2021</v>
      </c>
      <c r="D17" s="37">
        <v>801464000000</v>
      </c>
      <c r="E17" s="16">
        <v>6598137000000</v>
      </c>
      <c r="F17" s="24">
        <f t="shared" si="0"/>
        <v>0.12146822656152789</v>
      </c>
      <c r="G17" s="24">
        <f t="shared" si="5"/>
        <v>0.14576187187383347</v>
      </c>
      <c r="H17" s="56" t="s">
        <v>12</v>
      </c>
      <c r="I17" s="37">
        <v>8720000000</v>
      </c>
      <c r="J17" s="16">
        <v>6598137000000</v>
      </c>
      <c r="K17" s="24">
        <f t="shared" si="1"/>
        <v>1.3215851686620027E-3</v>
      </c>
      <c r="L17" s="24">
        <f t="shared" si="6"/>
        <v>1.8502192361268036E-3</v>
      </c>
      <c r="M17" s="56" t="s">
        <v>13</v>
      </c>
      <c r="N17" s="37">
        <v>493967000000</v>
      </c>
      <c r="O17" s="16">
        <v>6598137000000</v>
      </c>
      <c r="P17" s="24">
        <f t="shared" si="2"/>
        <v>7.4864617088126542E-2</v>
      </c>
      <c r="Q17" s="24">
        <f t="shared" si="7"/>
        <v>0.24705323639081758</v>
      </c>
      <c r="R17" s="56" t="s">
        <v>15</v>
      </c>
      <c r="S17" s="37">
        <v>5147579000000</v>
      </c>
      <c r="T17" s="16">
        <v>1450558000000</v>
      </c>
      <c r="U17" s="24">
        <f t="shared" si="3"/>
        <v>3.5486888493945088</v>
      </c>
      <c r="V17" s="24">
        <f t="shared" si="8"/>
        <v>2.1292133096367052</v>
      </c>
      <c r="W17" s="56" t="s">
        <v>16</v>
      </c>
      <c r="X17" s="37">
        <v>2220841000000</v>
      </c>
      <c r="Y17" s="16">
        <v>6598137000000</v>
      </c>
      <c r="Z17" s="24">
        <f t="shared" si="4"/>
        <v>0.33658606967390947</v>
      </c>
      <c r="AA17" s="24">
        <f t="shared" si="9"/>
        <v>0.33658606967390947</v>
      </c>
      <c r="AB17" s="56" t="s">
        <v>24</v>
      </c>
      <c r="AD17" s="61"/>
      <c r="AE17" s="11">
        <v>2021</v>
      </c>
      <c r="AF17" s="9">
        <f t="shared" si="10"/>
        <v>2.8604647068113924</v>
      </c>
    </row>
    <row r="18" spans="1:32" x14ac:dyDescent="0.35">
      <c r="A18" s="63"/>
      <c r="B18" s="61"/>
      <c r="C18" s="11">
        <v>2022</v>
      </c>
      <c r="D18" s="37">
        <v>750782000000</v>
      </c>
      <c r="E18" s="16">
        <v>6680412000000</v>
      </c>
      <c r="F18" s="24">
        <f t="shared" si="0"/>
        <v>0.11238558340413735</v>
      </c>
      <c r="G18" s="24">
        <f t="shared" si="5"/>
        <v>0.13486270008496481</v>
      </c>
      <c r="H18" s="56" t="s">
        <v>12</v>
      </c>
      <c r="I18" s="37">
        <v>264158000000</v>
      </c>
      <c r="J18" s="16">
        <v>6680412000000</v>
      </c>
      <c r="K18" s="24">
        <f t="shared" si="1"/>
        <v>3.954217194987375E-2</v>
      </c>
      <c r="L18" s="24">
        <f t="shared" si="6"/>
        <v>5.5359040729823249E-2</v>
      </c>
      <c r="M18" s="56" t="s">
        <v>13</v>
      </c>
      <c r="N18" s="37">
        <v>737314000000</v>
      </c>
      <c r="O18" s="16">
        <v>6680412000000</v>
      </c>
      <c r="P18" s="24">
        <f t="shared" si="2"/>
        <v>0.1103695400822584</v>
      </c>
      <c r="Q18" s="24">
        <f t="shared" si="7"/>
        <v>0.36421948227145268</v>
      </c>
      <c r="R18" s="56" t="s">
        <v>15</v>
      </c>
      <c r="S18" s="37">
        <v>5260888000000</v>
      </c>
      <c r="T18" s="16">
        <v>1419524000000</v>
      </c>
      <c r="U18" s="24">
        <f t="shared" si="3"/>
        <v>3.7060930283672553</v>
      </c>
      <c r="V18" s="24">
        <f t="shared" si="8"/>
        <v>2.2236558170203531</v>
      </c>
      <c r="W18" s="56" t="s">
        <v>16</v>
      </c>
      <c r="X18" s="37">
        <v>2508822000000</v>
      </c>
      <c r="Y18" s="16">
        <v>6680412000000</v>
      </c>
      <c r="Z18" s="24">
        <f t="shared" si="4"/>
        <v>0.37554899308605516</v>
      </c>
      <c r="AA18" s="24">
        <f t="shared" si="9"/>
        <v>0.37554899308605516</v>
      </c>
      <c r="AB18" s="56" t="s">
        <v>24</v>
      </c>
      <c r="AD18" s="61"/>
      <c r="AE18" s="11">
        <v>2022</v>
      </c>
      <c r="AF18" s="9">
        <f t="shared" si="10"/>
        <v>3.1536460331926488</v>
      </c>
    </row>
    <row r="19" spans="1:32" x14ac:dyDescent="0.35">
      <c r="A19" s="63"/>
      <c r="B19" s="61"/>
      <c r="C19" s="11">
        <v>2023</v>
      </c>
      <c r="D19" s="37">
        <v>621336000000</v>
      </c>
      <c r="E19" s="16">
        <v>7580224000000</v>
      </c>
      <c r="F19" s="24">
        <f t="shared" si="0"/>
        <v>8.1968026274685288E-2</v>
      </c>
      <c r="G19" s="24">
        <f t="shared" si="5"/>
        <v>9.8361631529622337E-2</v>
      </c>
      <c r="H19" s="56" t="s">
        <v>12</v>
      </c>
      <c r="I19" s="37">
        <v>463068000000</v>
      </c>
      <c r="J19" s="16">
        <v>7580224000000</v>
      </c>
      <c r="K19" s="24">
        <f t="shared" si="1"/>
        <v>6.1088959904087269E-2</v>
      </c>
      <c r="L19" s="24">
        <f t="shared" si="6"/>
        <v>8.5524543865722169E-2</v>
      </c>
      <c r="M19" s="56" t="s">
        <v>13</v>
      </c>
      <c r="N19" s="37">
        <v>1404134000000</v>
      </c>
      <c r="O19" s="16">
        <v>7580224000000</v>
      </c>
      <c r="P19" s="24">
        <f t="shared" si="2"/>
        <v>0.18523647849984382</v>
      </c>
      <c r="Q19" s="24">
        <f t="shared" si="7"/>
        <v>0.61128037904948451</v>
      </c>
      <c r="R19" s="56" t="s">
        <v>15</v>
      </c>
      <c r="S19" s="37">
        <v>5631438000000</v>
      </c>
      <c r="T19" s="16">
        <v>1948786000000</v>
      </c>
      <c r="U19" s="24">
        <f t="shared" si="3"/>
        <v>2.8897159564980455</v>
      </c>
      <c r="V19" s="24">
        <f t="shared" si="8"/>
        <v>1.7338295738988272</v>
      </c>
      <c r="W19" s="56" t="s">
        <v>16</v>
      </c>
      <c r="X19" s="37">
        <v>4422472000000</v>
      </c>
      <c r="Y19" s="16">
        <v>7580224000000</v>
      </c>
      <c r="Z19" s="24">
        <f t="shared" si="4"/>
        <v>0.58342233685970235</v>
      </c>
      <c r="AA19" s="24">
        <f t="shared" si="9"/>
        <v>0.58342233685970235</v>
      </c>
      <c r="AB19" s="56" t="s">
        <v>24</v>
      </c>
      <c r="AD19" s="61"/>
      <c r="AE19" s="11">
        <v>2023</v>
      </c>
      <c r="AF19" s="9">
        <f t="shared" si="10"/>
        <v>3.1124184652033584</v>
      </c>
    </row>
    <row r="20" spans="1:32" x14ac:dyDescent="0.35">
      <c r="A20" s="64"/>
      <c r="B20" s="61"/>
      <c r="C20" s="11">
        <v>2024</v>
      </c>
      <c r="D20" s="37">
        <v>751076000000</v>
      </c>
      <c r="E20" s="16">
        <v>7857052000000</v>
      </c>
      <c r="F20" s="24">
        <f t="shared" si="0"/>
        <v>9.5592596307113656E-2</v>
      </c>
      <c r="G20" s="24">
        <f t="shared" si="5"/>
        <v>0.11471111556853639</v>
      </c>
      <c r="H20" s="56" t="s">
        <v>12</v>
      </c>
      <c r="I20" s="16">
        <v>442212000000</v>
      </c>
      <c r="J20" s="16">
        <v>7857052000000</v>
      </c>
      <c r="K20" s="24">
        <f t="shared" si="1"/>
        <v>5.6282178099368564E-2</v>
      </c>
      <c r="L20" s="24">
        <f t="shared" si="6"/>
        <v>7.8795049339115991E-2</v>
      </c>
      <c r="M20" s="56" t="s">
        <v>13</v>
      </c>
      <c r="N20" s="14">
        <v>1179692000000</v>
      </c>
      <c r="O20" s="16">
        <v>7857052000000</v>
      </c>
      <c r="P20" s="24">
        <f t="shared" si="2"/>
        <v>0.15014435439653448</v>
      </c>
      <c r="Q20" s="24">
        <f t="shared" si="7"/>
        <v>0.49547636950856377</v>
      </c>
      <c r="R20" s="56" t="s">
        <v>15</v>
      </c>
      <c r="S20" s="14">
        <v>5841517000000</v>
      </c>
      <c r="T20" s="14">
        <v>2015535000000</v>
      </c>
      <c r="U20" s="24">
        <f t="shared" si="3"/>
        <v>2.8982463713108428</v>
      </c>
      <c r="V20" s="24">
        <f t="shared" si="8"/>
        <v>1.7389478227865056</v>
      </c>
      <c r="W20" s="56" t="s">
        <v>16</v>
      </c>
      <c r="X20" s="37">
        <v>3663880000000</v>
      </c>
      <c r="Y20" s="16">
        <v>7857052000000</v>
      </c>
      <c r="Z20" s="24">
        <f t="shared" si="4"/>
        <v>0.46631739232475489</v>
      </c>
      <c r="AA20" s="24">
        <f t="shared" si="9"/>
        <v>0.46631739232475489</v>
      </c>
      <c r="AB20" s="56" t="s">
        <v>24</v>
      </c>
      <c r="AD20" s="61"/>
      <c r="AE20" s="11">
        <v>2024</v>
      </c>
      <c r="AF20" s="9">
        <f t="shared" si="10"/>
        <v>2.8942477495274765</v>
      </c>
    </row>
    <row r="21" spans="1:32" x14ac:dyDescent="0.35">
      <c r="A21" s="62" t="s">
        <v>67</v>
      </c>
      <c r="B21" s="61" t="s">
        <v>30</v>
      </c>
      <c r="C21" s="11">
        <v>2019</v>
      </c>
      <c r="D21" s="37">
        <v>-62384458150</v>
      </c>
      <c r="E21" s="16">
        <v>967371226150</v>
      </c>
      <c r="F21" s="24">
        <f t="shared" si="0"/>
        <v>-6.4488643515149074E-2</v>
      </c>
      <c r="G21" s="24">
        <f t="shared" si="5"/>
        <v>-7.7386372218178887E-2</v>
      </c>
      <c r="H21" s="56" t="s">
        <v>12</v>
      </c>
      <c r="I21" s="16">
        <v>-12518983050</v>
      </c>
      <c r="J21" s="16">
        <v>967371226150</v>
      </c>
      <c r="K21" s="24">
        <f t="shared" si="1"/>
        <v>-1.2941239838013142E-2</v>
      </c>
      <c r="L21" s="24">
        <f t="shared" si="6"/>
        <v>-1.8117735773218398E-2</v>
      </c>
      <c r="M21" s="56" t="s">
        <v>13</v>
      </c>
      <c r="N21" s="37">
        <v>70884207100</v>
      </c>
      <c r="O21" s="16">
        <v>967371226150</v>
      </c>
      <c r="P21" s="24">
        <f t="shared" si="2"/>
        <v>7.3275083219199177E-2</v>
      </c>
      <c r="Q21" s="24">
        <f t="shared" si="7"/>
        <v>0.24180777462335729</v>
      </c>
      <c r="R21" s="56" t="s">
        <v>15</v>
      </c>
      <c r="S21" s="37">
        <v>439862542700</v>
      </c>
      <c r="T21" s="16">
        <v>570558683450</v>
      </c>
      <c r="U21" s="24">
        <f t="shared" si="3"/>
        <v>0.77093304415293618</v>
      </c>
      <c r="V21" s="24">
        <f t="shared" si="8"/>
        <v>0.46255982649176169</v>
      </c>
      <c r="W21" s="56" t="s">
        <v>16</v>
      </c>
      <c r="X21" s="37">
        <v>287744678900</v>
      </c>
      <c r="Y21" s="16">
        <v>967371226150</v>
      </c>
      <c r="Z21" s="24">
        <f t="shared" si="4"/>
        <v>0.29745011131371246</v>
      </c>
      <c r="AA21" s="24">
        <f t="shared" si="9"/>
        <v>0.29745011131371246</v>
      </c>
      <c r="AB21" s="56" t="s">
        <v>24</v>
      </c>
      <c r="AD21" s="61" t="s">
        <v>30</v>
      </c>
      <c r="AE21" s="11">
        <v>2019</v>
      </c>
      <c r="AF21" s="9">
        <f t="shared" si="10"/>
        <v>0.90631360443743414</v>
      </c>
    </row>
    <row r="22" spans="1:32" x14ac:dyDescent="0.35">
      <c r="A22" s="63"/>
      <c r="B22" s="61"/>
      <c r="C22" s="11">
        <v>2020</v>
      </c>
      <c r="D22" s="16">
        <v>-85067903040</v>
      </c>
      <c r="E22" s="16">
        <v>902911217180</v>
      </c>
      <c r="F22" s="24">
        <f t="shared" si="0"/>
        <v>-9.4215135908585435E-2</v>
      </c>
      <c r="G22" s="24">
        <f t="shared" si="5"/>
        <v>-0.11305816309030252</v>
      </c>
      <c r="H22" s="56" t="s">
        <v>12</v>
      </c>
      <c r="I22" s="16">
        <v>-11169195840</v>
      </c>
      <c r="J22" s="16">
        <v>902911217180</v>
      </c>
      <c r="K22" s="24">
        <f t="shared" si="1"/>
        <v>-1.2370203877723409E-2</v>
      </c>
      <c r="L22" s="24">
        <f t="shared" si="6"/>
        <v>-1.7318285428812773E-2</v>
      </c>
      <c r="M22" s="56" t="s">
        <v>13</v>
      </c>
      <c r="N22" s="16">
        <v>67614517560</v>
      </c>
      <c r="O22" s="16">
        <v>902911217180</v>
      </c>
      <c r="P22" s="24">
        <f t="shared" si="2"/>
        <v>7.4885012250900745E-2</v>
      </c>
      <c r="Q22" s="24">
        <f t="shared" si="7"/>
        <v>0.24712054042797243</v>
      </c>
      <c r="R22" s="56" t="s">
        <v>15</v>
      </c>
      <c r="S22" s="16">
        <v>381395929120</v>
      </c>
      <c r="T22" s="16">
        <v>520282794860</v>
      </c>
      <c r="U22" s="24">
        <f t="shared" si="3"/>
        <v>0.7330550479237502</v>
      </c>
      <c r="V22" s="24">
        <f t="shared" si="8"/>
        <v>0.43983302875425012</v>
      </c>
      <c r="W22" s="56" t="s">
        <v>16</v>
      </c>
      <c r="X22" s="16">
        <v>250152840760</v>
      </c>
      <c r="Y22" s="16">
        <v>902911217180</v>
      </c>
      <c r="Z22" s="24">
        <f t="shared" si="4"/>
        <v>0.27705142654145448</v>
      </c>
      <c r="AA22" s="24">
        <f t="shared" si="9"/>
        <v>0.27705142654145448</v>
      </c>
      <c r="AB22" s="56" t="s">
        <v>24</v>
      </c>
      <c r="AD22" s="61"/>
      <c r="AE22" s="11">
        <v>2020</v>
      </c>
      <c r="AF22" s="9">
        <f t="shared" si="10"/>
        <v>0.8336285472045617</v>
      </c>
    </row>
    <row r="23" spans="1:32" x14ac:dyDescent="0.35">
      <c r="A23" s="63"/>
      <c r="B23" s="61"/>
      <c r="C23" s="11">
        <v>2021</v>
      </c>
      <c r="D23" s="16">
        <v>49784869187</v>
      </c>
      <c r="E23" s="16">
        <v>1003913122944</v>
      </c>
      <c r="F23" s="24">
        <f t="shared" si="0"/>
        <v>4.9590814234009253E-2</v>
      </c>
      <c r="G23" s="24">
        <f t="shared" si="5"/>
        <v>5.9508977080811098E-2</v>
      </c>
      <c r="H23" s="56" t="s">
        <v>12</v>
      </c>
      <c r="I23" s="16">
        <v>84010107763</v>
      </c>
      <c r="J23" s="16">
        <v>1003913122944</v>
      </c>
      <c r="K23" s="24">
        <f t="shared" si="1"/>
        <v>8.3682647275929903E-2</v>
      </c>
      <c r="L23" s="24">
        <f t="shared" si="6"/>
        <v>0.11715570618630186</v>
      </c>
      <c r="M23" s="56" t="s">
        <v>13</v>
      </c>
      <c r="N23" s="16">
        <v>66953515484</v>
      </c>
      <c r="O23" s="16">
        <v>1003913122944</v>
      </c>
      <c r="P23" s="24">
        <f t="shared" si="2"/>
        <v>6.6692539377966459E-2</v>
      </c>
      <c r="Q23" s="24">
        <f t="shared" si="7"/>
        <v>0.2200853799472893</v>
      </c>
      <c r="R23" s="56" t="s">
        <v>15</v>
      </c>
      <c r="S23" s="16">
        <v>457621798181</v>
      </c>
      <c r="T23" s="16">
        <v>545898935803</v>
      </c>
      <c r="U23" s="24">
        <f t="shared" si="3"/>
        <v>0.83829032842471629</v>
      </c>
      <c r="V23" s="24">
        <f t="shared" si="8"/>
        <v>0.50297419705482971</v>
      </c>
      <c r="W23" s="56" t="s">
        <v>16</v>
      </c>
      <c r="X23" s="16">
        <v>280623814113</v>
      </c>
      <c r="Y23" s="16">
        <v>1003913122944</v>
      </c>
      <c r="Z23" s="24">
        <f t="shared" si="4"/>
        <v>0.27952997893887843</v>
      </c>
      <c r="AA23" s="24">
        <f t="shared" si="9"/>
        <v>0.27952997893887843</v>
      </c>
      <c r="AB23" s="56" t="s">
        <v>24</v>
      </c>
      <c r="AD23" s="61"/>
      <c r="AE23" s="11">
        <v>2021</v>
      </c>
      <c r="AF23" s="9">
        <f t="shared" si="10"/>
        <v>1.1792542392081105</v>
      </c>
    </row>
    <row r="24" spans="1:32" x14ac:dyDescent="0.35">
      <c r="A24" s="63"/>
      <c r="B24" s="61"/>
      <c r="C24" s="11">
        <v>2022</v>
      </c>
      <c r="D24" s="16">
        <v>25975860943</v>
      </c>
      <c r="E24" s="16">
        <v>1204824075960</v>
      </c>
      <c r="F24" s="24">
        <f t="shared" si="0"/>
        <v>2.1559878708684102E-2</v>
      </c>
      <c r="G24" s="24">
        <f t="shared" si="5"/>
        <v>2.5871854450420922E-2</v>
      </c>
      <c r="H24" s="56" t="s">
        <v>12</v>
      </c>
      <c r="I24" s="16">
        <v>142179357884</v>
      </c>
      <c r="J24" s="16">
        <v>1204824075960</v>
      </c>
      <c r="K24" s="24">
        <f t="shared" si="1"/>
        <v>0.11800839701075191</v>
      </c>
      <c r="L24" s="24">
        <f t="shared" si="6"/>
        <v>0.16521175581505268</v>
      </c>
      <c r="M24" s="56" t="s">
        <v>13</v>
      </c>
      <c r="N24" s="16">
        <v>106562045696</v>
      </c>
      <c r="O24" s="16">
        <v>1204824075960</v>
      </c>
      <c r="P24" s="24">
        <f t="shared" si="2"/>
        <v>8.844614564254262E-2</v>
      </c>
      <c r="Q24" s="24">
        <f t="shared" si="7"/>
        <v>0.29187228062039061</v>
      </c>
      <c r="R24" s="56" t="s">
        <v>15</v>
      </c>
      <c r="S24" s="16">
        <v>622020084509</v>
      </c>
      <c r="T24" s="16">
        <v>582803991451</v>
      </c>
      <c r="U24" s="24">
        <f t="shared" si="3"/>
        <v>1.0672886487279611</v>
      </c>
      <c r="V24" s="24">
        <f t="shared" si="8"/>
        <v>0.64037318923677666</v>
      </c>
      <c r="W24" s="56" t="s">
        <v>16</v>
      </c>
      <c r="X24" s="16">
        <v>370633560472</v>
      </c>
      <c r="Y24" s="16">
        <v>1204824075960</v>
      </c>
      <c r="Z24" s="24">
        <f t="shared" si="4"/>
        <v>0.30762462990846223</v>
      </c>
      <c r="AA24" s="24">
        <f t="shared" si="9"/>
        <v>0.30762462990846223</v>
      </c>
      <c r="AB24" s="56" t="s">
        <v>24</v>
      </c>
      <c r="AD24" s="61"/>
      <c r="AE24" s="11">
        <v>2022</v>
      </c>
      <c r="AF24" s="9">
        <f t="shared" si="10"/>
        <v>1.4309537100311032</v>
      </c>
    </row>
    <row r="25" spans="1:32" x14ac:dyDescent="0.35">
      <c r="A25" s="63"/>
      <c r="B25" s="61"/>
      <c r="C25" s="11">
        <v>2023</v>
      </c>
      <c r="D25" s="16">
        <v>185017181144</v>
      </c>
      <c r="E25" s="16">
        <v>1432254734680</v>
      </c>
      <c r="F25" s="24">
        <f t="shared" si="0"/>
        <v>0.12917896283675911</v>
      </c>
      <c r="G25" s="24">
        <f t="shared" si="5"/>
        <v>0.15501475540411094</v>
      </c>
      <c r="H25" s="56" t="s">
        <v>12</v>
      </c>
      <c r="I25" s="16">
        <v>241705115416</v>
      </c>
      <c r="J25" s="16">
        <v>1432254734680</v>
      </c>
      <c r="K25" s="24">
        <f t="shared" si="1"/>
        <v>0.16875846842286943</v>
      </c>
      <c r="L25" s="24">
        <f t="shared" si="6"/>
        <v>0.23626185579201719</v>
      </c>
      <c r="M25" s="56" t="s">
        <v>13</v>
      </c>
      <c r="N25" s="16">
        <v>215511490064</v>
      </c>
      <c r="O25" s="16">
        <v>1432254734680</v>
      </c>
      <c r="P25" s="24">
        <f t="shared" si="2"/>
        <v>0.15047008387942276</v>
      </c>
      <c r="Q25" s="24">
        <f t="shared" si="7"/>
        <v>0.4965512768020951</v>
      </c>
      <c r="R25" s="56" t="s">
        <v>15</v>
      </c>
      <c r="S25" s="16">
        <v>887123654832</v>
      </c>
      <c r="T25" s="16">
        <v>545197141668</v>
      </c>
      <c r="U25" s="24">
        <f t="shared" si="3"/>
        <v>1.6271612358749628</v>
      </c>
      <c r="V25" s="24">
        <f t="shared" si="8"/>
        <v>0.97629674152497758</v>
      </c>
      <c r="W25" s="56" t="s">
        <v>16</v>
      </c>
      <c r="X25" s="16">
        <v>601771350752</v>
      </c>
      <c r="Y25" s="16">
        <v>1432254734680</v>
      </c>
      <c r="Z25" s="24">
        <f t="shared" si="4"/>
        <v>0.42015664963848076</v>
      </c>
      <c r="AA25" s="24">
        <f t="shared" si="9"/>
        <v>0.42015664963848076</v>
      </c>
      <c r="AB25" s="56" t="s">
        <v>24</v>
      </c>
      <c r="AD25" s="61"/>
      <c r="AE25" s="11">
        <v>2023</v>
      </c>
      <c r="AF25" s="9">
        <f t="shared" si="10"/>
        <v>2.2842812791616813</v>
      </c>
    </row>
    <row r="26" spans="1:32" x14ac:dyDescent="0.35">
      <c r="A26" s="64"/>
      <c r="B26" s="61"/>
      <c r="C26" s="11">
        <v>2024</v>
      </c>
      <c r="D26" s="16">
        <v>193056730560</v>
      </c>
      <c r="E26" s="16">
        <v>1437966643140</v>
      </c>
      <c r="F26" s="24">
        <f t="shared" si="0"/>
        <v>0.13425675169935361</v>
      </c>
      <c r="G26" s="24">
        <f t="shared" si="5"/>
        <v>0.16110810203922432</v>
      </c>
      <c r="H26" s="56" t="s">
        <v>12</v>
      </c>
      <c r="I26" s="16">
        <v>56993676858</v>
      </c>
      <c r="J26" s="16">
        <v>1437966643140</v>
      </c>
      <c r="K26" s="24">
        <f t="shared" si="1"/>
        <v>3.9634908869336766E-2</v>
      </c>
      <c r="L26" s="24">
        <f t="shared" si="6"/>
        <v>5.5488872417071469E-2</v>
      </c>
      <c r="M26" s="56" t="s">
        <v>13</v>
      </c>
      <c r="N26" s="14">
        <v>127074124440</v>
      </c>
      <c r="O26" s="16">
        <v>1437966643140</v>
      </c>
      <c r="P26" s="24">
        <f t="shared" si="2"/>
        <v>8.8370703900694098E-2</v>
      </c>
      <c r="Q26" s="24">
        <f t="shared" si="7"/>
        <v>0.29162332287229048</v>
      </c>
      <c r="R26" s="56" t="s">
        <v>15</v>
      </c>
      <c r="S26" s="14">
        <v>929781455094</v>
      </c>
      <c r="T26" s="14">
        <v>508185188046</v>
      </c>
      <c r="U26" s="24">
        <f t="shared" si="3"/>
        <v>1.8296114821233984</v>
      </c>
      <c r="V26" s="24">
        <f t="shared" si="8"/>
        <v>1.0977668892740391</v>
      </c>
      <c r="W26" s="56" t="s">
        <v>16</v>
      </c>
      <c r="X26" s="16">
        <v>441661822290</v>
      </c>
      <c r="Y26" s="16">
        <v>1437966643140</v>
      </c>
      <c r="Z26" s="24">
        <f t="shared" si="4"/>
        <v>0.30714330154805958</v>
      </c>
      <c r="AA26" s="24">
        <f t="shared" si="9"/>
        <v>0.30714330154805958</v>
      </c>
      <c r="AB26" s="56" t="s">
        <v>24</v>
      </c>
      <c r="AD26" s="61"/>
      <c r="AE26" s="11">
        <v>2024</v>
      </c>
      <c r="AF26" s="9">
        <f t="shared" si="10"/>
        <v>1.913130488150685</v>
      </c>
    </row>
    <row r="27" spans="1:32" x14ac:dyDescent="0.35">
      <c r="A27" s="62" t="s">
        <v>68</v>
      </c>
      <c r="B27" s="61" t="s">
        <v>32</v>
      </c>
      <c r="C27" s="11">
        <v>2019</v>
      </c>
      <c r="D27" s="16">
        <v>-1061348400801</v>
      </c>
      <c r="E27" s="16">
        <v>2613070074932</v>
      </c>
      <c r="F27" s="24">
        <f t="shared" si="0"/>
        <v>-0.40616913070294125</v>
      </c>
      <c r="G27" s="24">
        <f t="shared" si="5"/>
        <v>-0.48740295684352947</v>
      </c>
      <c r="H27" s="56" t="s">
        <v>12</v>
      </c>
      <c r="I27" s="16">
        <v>-157368618806</v>
      </c>
      <c r="J27" s="16">
        <v>2613070074932</v>
      </c>
      <c r="K27" s="24">
        <f t="shared" si="1"/>
        <v>-6.0223650454569309E-2</v>
      </c>
      <c r="L27" s="24">
        <f t="shared" si="6"/>
        <v>-8.4313110636397029E-2</v>
      </c>
      <c r="M27" s="56" t="s">
        <v>13</v>
      </c>
      <c r="N27" s="16">
        <v>113942790</v>
      </c>
      <c r="O27" s="16">
        <v>2613070074932</v>
      </c>
      <c r="P27" s="24">
        <f t="shared" si="2"/>
        <v>4.3604950013812827E-5</v>
      </c>
      <c r="Q27" s="24">
        <f t="shared" si="7"/>
        <v>1.4389633504558233E-4</v>
      </c>
      <c r="R27" s="56" t="s">
        <v>15</v>
      </c>
      <c r="S27" s="16">
        <v>202127259325</v>
      </c>
      <c r="T27" s="16">
        <v>2410942815607</v>
      </c>
      <c r="U27" s="24">
        <f t="shared" si="3"/>
        <v>8.3837434059633925E-2</v>
      </c>
      <c r="V27" s="24">
        <f t="shared" si="8"/>
        <v>5.0302460435780356E-2</v>
      </c>
      <c r="W27" s="56" t="s">
        <v>16</v>
      </c>
      <c r="X27" s="16">
        <v>6708800607590</v>
      </c>
      <c r="Y27" s="16">
        <v>2613070074932</v>
      </c>
      <c r="Z27" s="24">
        <f t="shared" si="4"/>
        <v>2.5674017210443862</v>
      </c>
      <c r="AA27" s="24">
        <f t="shared" si="9"/>
        <v>2.5674017210443862</v>
      </c>
      <c r="AB27" s="56" t="s">
        <v>24</v>
      </c>
      <c r="AD27" s="61" t="s">
        <v>32</v>
      </c>
      <c r="AE27" s="11">
        <v>2019</v>
      </c>
      <c r="AF27" s="9">
        <f t="shared" si="10"/>
        <v>2.0461320103352856</v>
      </c>
    </row>
    <row r="28" spans="1:32" x14ac:dyDescent="0.35">
      <c r="A28" s="63"/>
      <c r="B28" s="61"/>
      <c r="C28" s="11">
        <v>2020</v>
      </c>
      <c r="D28" s="16">
        <v>-4784470304275</v>
      </c>
      <c r="E28" s="16">
        <v>6080516085752</v>
      </c>
      <c r="F28" s="24">
        <f t="shared" si="0"/>
        <v>-0.78685266789871289</v>
      </c>
      <c r="G28" s="24">
        <f t="shared" si="5"/>
        <v>-0.9442232014784554</v>
      </c>
      <c r="H28" s="56" t="s">
        <v>12</v>
      </c>
      <c r="I28" s="16">
        <v>-2754589873561</v>
      </c>
      <c r="J28" s="16">
        <v>6080516085752</v>
      </c>
      <c r="K28" s="24">
        <f t="shared" si="1"/>
        <v>-0.45301909158921821</v>
      </c>
      <c r="L28" s="24">
        <f t="shared" si="6"/>
        <v>-0.63422672822490544</v>
      </c>
      <c r="M28" s="56" t="s">
        <v>13</v>
      </c>
      <c r="N28" s="16">
        <v>-3069607805197</v>
      </c>
      <c r="O28" s="16">
        <v>6080516085752</v>
      </c>
      <c r="P28" s="24">
        <f t="shared" si="2"/>
        <v>-0.50482685382409775</v>
      </c>
      <c r="Q28" s="24">
        <f t="shared" si="7"/>
        <v>-1.6659286176195225</v>
      </c>
      <c r="R28" s="56" t="s">
        <v>15</v>
      </c>
      <c r="S28" s="16">
        <v>-2910411800365</v>
      </c>
      <c r="T28" s="16">
        <v>8990927886117</v>
      </c>
      <c r="U28" s="24">
        <f t="shared" si="3"/>
        <v>-0.32370538805666565</v>
      </c>
      <c r="V28" s="24">
        <f t="shared" si="8"/>
        <v>-0.19422323283399939</v>
      </c>
      <c r="W28" s="56" t="s">
        <v>16</v>
      </c>
      <c r="X28" s="16">
        <v>1610973387046</v>
      </c>
      <c r="Y28" s="16">
        <v>6080516085752</v>
      </c>
      <c r="Z28" s="24">
        <f t="shared" si="4"/>
        <v>0.26494023933607685</v>
      </c>
      <c r="AA28" s="24">
        <f t="shared" si="9"/>
        <v>0.26494023933607685</v>
      </c>
      <c r="AB28" s="56" t="s">
        <v>24</v>
      </c>
      <c r="AD28" s="61"/>
      <c r="AE28" s="11">
        <v>2020</v>
      </c>
      <c r="AF28" s="9">
        <f t="shared" si="10"/>
        <v>-3.1736615408208055</v>
      </c>
    </row>
    <row r="29" spans="1:32" x14ac:dyDescent="0.35">
      <c r="A29" s="63"/>
      <c r="B29" s="61"/>
      <c r="C29" s="11">
        <v>2021</v>
      </c>
      <c r="D29" s="16">
        <v>-6436187112352</v>
      </c>
      <c r="E29" s="16">
        <v>5149094524206</v>
      </c>
      <c r="F29" s="24">
        <f t="shared" si="0"/>
        <v>-1.2499648398558914</v>
      </c>
      <c r="G29" s="24">
        <f t="shared" si="5"/>
        <v>-1.4999578078270697</v>
      </c>
      <c r="H29" s="56" t="s">
        <v>12</v>
      </c>
      <c r="I29" s="16">
        <v>-2337876178035</v>
      </c>
      <c r="J29" s="16">
        <v>5149094524206</v>
      </c>
      <c r="K29" s="24">
        <f t="shared" si="1"/>
        <v>-0.45403636834487998</v>
      </c>
      <c r="L29" s="24">
        <f t="shared" si="6"/>
        <v>-0.63565091568283194</v>
      </c>
      <c r="M29" s="56" t="s">
        <v>13</v>
      </c>
      <c r="N29" s="16">
        <v>-1668830728011</v>
      </c>
      <c r="O29" s="16">
        <v>5149094524206</v>
      </c>
      <c r="P29" s="24">
        <f t="shared" si="2"/>
        <v>-0.3241017853072598</v>
      </c>
      <c r="Q29" s="24">
        <f t="shared" si="7"/>
        <v>-1.0695358915139572</v>
      </c>
      <c r="R29" s="56" t="s">
        <v>15</v>
      </c>
      <c r="S29" s="16">
        <v>-5205078080169</v>
      </c>
      <c r="T29" s="16">
        <v>10354172604375</v>
      </c>
      <c r="U29" s="24">
        <f t="shared" si="3"/>
        <v>-0.50270342972355631</v>
      </c>
      <c r="V29" s="24">
        <f t="shared" si="8"/>
        <v>-0.30162205783413376</v>
      </c>
      <c r="W29" s="56" t="s">
        <v>16</v>
      </c>
      <c r="X29" s="16">
        <v>626001737959</v>
      </c>
      <c r="Y29" s="16">
        <v>5149094524206</v>
      </c>
      <c r="Z29" s="24">
        <f t="shared" si="4"/>
        <v>0.12157511092798022</v>
      </c>
      <c r="AA29" s="24">
        <f t="shared" si="9"/>
        <v>0.12157511092798022</v>
      </c>
      <c r="AB29" s="56" t="s">
        <v>24</v>
      </c>
      <c r="AD29" s="61"/>
      <c r="AE29" s="11">
        <v>2021</v>
      </c>
      <c r="AF29" s="9">
        <f t="shared" si="10"/>
        <v>-3.385191561930013</v>
      </c>
    </row>
    <row r="30" spans="1:32" x14ac:dyDescent="0.35">
      <c r="A30" s="63"/>
      <c r="B30" s="61"/>
      <c r="C30" s="11">
        <v>2022</v>
      </c>
      <c r="D30" s="16">
        <v>-7167036016733</v>
      </c>
      <c r="E30" s="16">
        <v>5356962889162</v>
      </c>
      <c r="F30" s="24">
        <f t="shared" si="0"/>
        <v>-1.337891668287094</v>
      </c>
      <c r="G30" s="24">
        <f t="shared" si="5"/>
        <v>-1.6054700019445127</v>
      </c>
      <c r="H30" s="56" t="s">
        <v>12</v>
      </c>
      <c r="I30" s="16">
        <v>-1646936950638</v>
      </c>
      <c r="J30" s="16">
        <v>5356962889162</v>
      </c>
      <c r="K30" s="24">
        <f t="shared" si="1"/>
        <v>-0.30743855888380694</v>
      </c>
      <c r="L30" s="24">
        <f t="shared" si="6"/>
        <v>-0.4304139824373297</v>
      </c>
      <c r="M30" s="56" t="s">
        <v>13</v>
      </c>
      <c r="N30" s="16">
        <v>1315662969114</v>
      </c>
      <c r="O30" s="16">
        <v>5356962889162</v>
      </c>
      <c r="P30" s="24">
        <f t="shared" si="2"/>
        <v>0.2455986715487237</v>
      </c>
      <c r="Q30" s="24">
        <f t="shared" si="7"/>
        <v>0.81047561611078811</v>
      </c>
      <c r="R30" s="56" t="s">
        <v>15</v>
      </c>
      <c r="S30" s="16">
        <v>-6815306852652</v>
      </c>
      <c r="T30" s="16">
        <v>12172269741814</v>
      </c>
      <c r="U30" s="24">
        <f t="shared" si="3"/>
        <v>-0.55990435614815204</v>
      </c>
      <c r="V30" s="24">
        <f t="shared" si="8"/>
        <v>-0.33594261368889122</v>
      </c>
      <c r="W30" s="56" t="s">
        <v>16</v>
      </c>
      <c r="X30" s="16">
        <v>3780525920680</v>
      </c>
      <c r="Y30" s="16">
        <v>5356962889162</v>
      </c>
      <c r="Z30" s="24">
        <f t="shared" si="4"/>
        <v>0.70572187989739743</v>
      </c>
      <c r="AA30" s="24">
        <f t="shared" si="9"/>
        <v>0.70572187989739743</v>
      </c>
      <c r="AB30" s="56" t="s">
        <v>24</v>
      </c>
      <c r="AD30" s="61"/>
      <c r="AE30" s="11">
        <v>2022</v>
      </c>
      <c r="AF30" s="9">
        <f t="shared" si="10"/>
        <v>-0.85562910206254816</v>
      </c>
    </row>
    <row r="31" spans="1:32" x14ac:dyDescent="0.35">
      <c r="A31" s="63"/>
      <c r="B31" s="61"/>
      <c r="C31" s="11">
        <v>2023</v>
      </c>
      <c r="D31" s="16">
        <v>-8246183268035</v>
      </c>
      <c r="E31" s="16">
        <v>6116294571351</v>
      </c>
      <c r="F31" s="24">
        <f t="shared" si="0"/>
        <v>-1.3482318701032641</v>
      </c>
      <c r="G31" s="24">
        <f t="shared" si="5"/>
        <v>-1.6178782441239168</v>
      </c>
      <c r="H31" s="56" t="s">
        <v>12</v>
      </c>
      <c r="I31" s="16">
        <v>-1080715703453</v>
      </c>
      <c r="J31" s="16">
        <v>6116294571351</v>
      </c>
      <c r="K31" s="24">
        <f t="shared" si="1"/>
        <v>-0.17669451509335754</v>
      </c>
      <c r="L31" s="24">
        <f t="shared" si="6"/>
        <v>-0.24737232113070054</v>
      </c>
      <c r="M31" s="56" t="s">
        <v>13</v>
      </c>
      <c r="N31" s="16">
        <v>-1064063337577</v>
      </c>
      <c r="O31" s="16">
        <v>6116294571351</v>
      </c>
      <c r="P31" s="24">
        <f t="shared" si="2"/>
        <v>-0.17397189183155448</v>
      </c>
      <c r="Q31" s="24">
        <f t="shared" si="7"/>
        <v>-0.57410724304412974</v>
      </c>
      <c r="R31" s="56" t="s">
        <v>15</v>
      </c>
      <c r="S31" s="16">
        <v>-7902115877406</v>
      </c>
      <c r="T31" s="16">
        <v>14018410448757</v>
      </c>
      <c r="U31" s="24">
        <f t="shared" si="3"/>
        <v>-0.56369557064201048</v>
      </c>
      <c r="V31" s="24">
        <f t="shared" si="8"/>
        <v>-0.33821734238520629</v>
      </c>
      <c r="W31" s="56" t="s">
        <v>16</v>
      </c>
      <c r="X31" s="16">
        <v>6625320826182</v>
      </c>
      <c r="Y31" s="16">
        <v>6116294571351</v>
      </c>
      <c r="Z31" s="24">
        <f t="shared" si="4"/>
        <v>1.0832246140032729</v>
      </c>
      <c r="AA31" s="24">
        <f t="shared" si="9"/>
        <v>1.0832246140032729</v>
      </c>
      <c r="AB31" s="56" t="s">
        <v>24</v>
      </c>
      <c r="AD31" s="61"/>
      <c r="AE31" s="11">
        <v>2023</v>
      </c>
      <c r="AF31" s="9">
        <f t="shared" si="10"/>
        <v>-1.6943505366806806</v>
      </c>
    </row>
    <row r="32" spans="1:32" x14ac:dyDescent="0.35">
      <c r="A32" s="64"/>
      <c r="B32" s="61"/>
      <c r="C32" s="11">
        <v>2024</v>
      </c>
      <c r="D32" s="58"/>
      <c r="E32" s="58"/>
      <c r="F32" s="24" t="e">
        <f t="shared" si="0"/>
        <v>#DIV/0!</v>
      </c>
      <c r="G32" s="24" t="e">
        <f t="shared" si="5"/>
        <v>#DIV/0!</v>
      </c>
      <c r="H32" s="56" t="s">
        <v>12</v>
      </c>
      <c r="I32" s="16"/>
      <c r="J32" s="11"/>
      <c r="K32" s="24" t="e">
        <f t="shared" si="1"/>
        <v>#DIV/0!</v>
      </c>
      <c r="L32" s="24" t="e">
        <f t="shared" si="6"/>
        <v>#DIV/0!</v>
      </c>
      <c r="M32" s="56" t="s">
        <v>13</v>
      </c>
      <c r="N32" s="14"/>
      <c r="O32" s="14"/>
      <c r="P32" s="24" t="e">
        <f t="shared" si="2"/>
        <v>#DIV/0!</v>
      </c>
      <c r="Q32" s="24" t="e">
        <f t="shared" si="7"/>
        <v>#DIV/0!</v>
      </c>
      <c r="R32" s="56" t="s">
        <v>15</v>
      </c>
      <c r="S32" s="14"/>
      <c r="T32" s="14"/>
      <c r="U32" s="24" t="e">
        <f t="shared" si="3"/>
        <v>#DIV/0!</v>
      </c>
      <c r="V32" s="24" t="e">
        <f t="shared" si="8"/>
        <v>#DIV/0!</v>
      </c>
      <c r="W32" s="56" t="s">
        <v>16</v>
      </c>
      <c r="X32" s="16"/>
      <c r="Y32" s="16"/>
      <c r="Z32" s="24" t="e">
        <f t="shared" si="4"/>
        <v>#DIV/0!</v>
      </c>
      <c r="AA32" s="24" t="e">
        <f t="shared" si="9"/>
        <v>#DIV/0!</v>
      </c>
      <c r="AB32" s="56" t="s">
        <v>24</v>
      </c>
      <c r="AD32" s="61"/>
      <c r="AE32" s="11">
        <v>2024</v>
      </c>
      <c r="AF32" s="9" t="e">
        <f t="shared" si="10"/>
        <v>#DIV/0!</v>
      </c>
    </row>
    <row r="33" spans="1:32" x14ac:dyDescent="0.35">
      <c r="A33" s="72" t="s">
        <v>69</v>
      </c>
      <c r="B33" s="61" t="s">
        <v>35</v>
      </c>
      <c r="C33" s="11">
        <v>2019</v>
      </c>
      <c r="D33" s="16">
        <v>-30478592582900</v>
      </c>
      <c r="E33" s="58">
        <v>63938947356900</v>
      </c>
      <c r="F33" s="24">
        <f t="shared" si="0"/>
        <v>-0.47668273943848233</v>
      </c>
      <c r="G33" s="24">
        <f t="shared" si="5"/>
        <v>-0.57201928732617879</v>
      </c>
      <c r="H33" s="56" t="s">
        <v>12</v>
      </c>
      <c r="I33" s="16">
        <v>92668927750</v>
      </c>
      <c r="J33" s="58">
        <v>63938947356900</v>
      </c>
      <c r="K33" s="24">
        <f t="shared" si="1"/>
        <v>1.4493345852682324E-3</v>
      </c>
      <c r="L33" s="24">
        <f t="shared" si="6"/>
        <v>2.0290684193755254E-3</v>
      </c>
      <c r="M33" s="56" t="s">
        <v>13</v>
      </c>
      <c r="N33" s="16">
        <v>749937213550</v>
      </c>
      <c r="O33" s="58">
        <v>63938947356900</v>
      </c>
      <c r="P33" s="24">
        <f t="shared" si="2"/>
        <v>1.1728957772231296E-2</v>
      </c>
      <c r="Q33" s="24">
        <f t="shared" si="7"/>
        <v>3.8705560648363273E-2</v>
      </c>
      <c r="R33" s="56" t="s">
        <v>15</v>
      </c>
      <c r="S33" s="16">
        <v>10340938485850</v>
      </c>
      <c r="T33" s="16">
        <v>53598008871050</v>
      </c>
      <c r="U33" s="24">
        <f t="shared" si="3"/>
        <v>0.19293512396568657</v>
      </c>
      <c r="V33" s="24">
        <f t="shared" si="8"/>
        <v>0.11576107437941194</v>
      </c>
      <c r="W33" s="56" t="s">
        <v>16</v>
      </c>
      <c r="X33" s="16">
        <v>65617356491050</v>
      </c>
      <c r="Y33" s="58">
        <v>63938947356900</v>
      </c>
      <c r="Z33" s="24">
        <f t="shared" si="4"/>
        <v>1.0262501840197855</v>
      </c>
      <c r="AA33" s="24">
        <f t="shared" si="9"/>
        <v>1.0262501840197855</v>
      </c>
      <c r="AB33" s="56" t="s">
        <v>24</v>
      </c>
      <c r="AD33" s="61" t="s">
        <v>35</v>
      </c>
      <c r="AE33" s="11">
        <v>2019</v>
      </c>
      <c r="AF33" s="9">
        <f t="shared" si="10"/>
        <v>0.61072660014075753</v>
      </c>
    </row>
    <row r="34" spans="1:32" x14ac:dyDescent="0.35">
      <c r="A34" s="73"/>
      <c r="B34" s="61"/>
      <c r="C34" s="11">
        <v>2020</v>
      </c>
      <c r="D34" s="16">
        <v>-51351651680470</v>
      </c>
      <c r="E34" s="16">
        <v>147124882672620</v>
      </c>
      <c r="F34" s="24">
        <f t="shared" si="0"/>
        <v>-0.34903444439603665</v>
      </c>
      <c r="G34" s="24">
        <f t="shared" si="5"/>
        <v>-0.41884133327524398</v>
      </c>
      <c r="H34" s="56" t="s">
        <v>12</v>
      </c>
      <c r="I34" s="16">
        <v>-33873365865340</v>
      </c>
      <c r="J34" s="16">
        <v>147124882672620</v>
      </c>
      <c r="K34" s="24">
        <f t="shared" si="1"/>
        <v>-0.23023546561266925</v>
      </c>
      <c r="L34" s="24">
        <f t="shared" si="6"/>
        <v>-0.32232965185773693</v>
      </c>
      <c r="M34" s="56" t="s">
        <v>13</v>
      </c>
      <c r="N34" s="16">
        <v>-35427027030100</v>
      </c>
      <c r="O34" s="16">
        <v>147124882672620</v>
      </c>
      <c r="P34" s="24">
        <f t="shared" si="2"/>
        <v>-0.2407956178896786</v>
      </c>
      <c r="Q34" s="24">
        <f t="shared" si="7"/>
        <v>-0.79462553903593935</v>
      </c>
      <c r="R34" s="56" t="s">
        <v>15</v>
      </c>
      <c r="S34" s="16">
        <v>-26497221390820</v>
      </c>
      <c r="T34" s="16">
        <v>173277591368420</v>
      </c>
      <c r="U34" s="24">
        <f t="shared" si="3"/>
        <v>-0.15291776150374828</v>
      </c>
      <c r="V34" s="24">
        <f t="shared" si="8"/>
        <v>-9.175065690224897E-2</v>
      </c>
      <c r="W34" s="56" t="s">
        <v>16</v>
      </c>
      <c r="X34" s="16">
        <v>20362237574340</v>
      </c>
      <c r="Y34" s="16">
        <v>147124882672620</v>
      </c>
      <c r="Z34" s="24">
        <f t="shared" si="4"/>
        <v>0.1384010454550352</v>
      </c>
      <c r="AA34" s="24">
        <f t="shared" si="9"/>
        <v>0.1384010454550352</v>
      </c>
      <c r="AB34" s="56" t="s">
        <v>24</v>
      </c>
      <c r="AD34" s="61"/>
      <c r="AE34" s="11">
        <v>2020</v>
      </c>
      <c r="AF34" s="9">
        <f t="shared" si="10"/>
        <v>-1.489146135616134</v>
      </c>
    </row>
    <row r="35" spans="1:32" x14ac:dyDescent="0.35">
      <c r="A35" s="73"/>
      <c r="B35" s="61"/>
      <c r="C35" s="11">
        <v>2021</v>
      </c>
      <c r="D35" s="16">
        <v>-64332736490385</v>
      </c>
      <c r="E35" s="16">
        <v>68313732421230</v>
      </c>
      <c r="F35" s="24">
        <f t="shared" si="0"/>
        <v>-0.94172480715447171</v>
      </c>
      <c r="G35" s="24">
        <f t="shared" si="5"/>
        <v>-1.130069768585366</v>
      </c>
      <c r="H35" s="56" t="s">
        <v>12</v>
      </c>
      <c r="I35" s="16">
        <v>-54372011956650</v>
      </c>
      <c r="J35" s="16">
        <v>68313732421230</v>
      </c>
      <c r="K35" s="24">
        <f t="shared" si="1"/>
        <v>-0.7959162825621382</v>
      </c>
      <c r="L35" s="24">
        <f t="shared" si="6"/>
        <v>-1.1142827955869934</v>
      </c>
      <c r="M35" s="56" t="s">
        <v>13</v>
      </c>
      <c r="N35" s="16">
        <v>-58197430345365</v>
      </c>
      <c r="O35" s="16">
        <v>68313732421230</v>
      </c>
      <c r="P35" s="24">
        <f t="shared" si="2"/>
        <v>-0.85191407763395555</v>
      </c>
      <c r="Q35" s="24">
        <f t="shared" si="7"/>
        <v>-2.8113164561920532</v>
      </c>
      <c r="R35" s="56" t="s">
        <v>15</v>
      </c>
      <c r="S35" s="16">
        <v>-75677720347755</v>
      </c>
      <c r="T35" s="16">
        <v>143991452768985</v>
      </c>
      <c r="U35" s="24">
        <f t="shared" si="3"/>
        <v>-0.52557092030434449</v>
      </c>
      <c r="V35" s="24">
        <f t="shared" si="8"/>
        <v>-0.31534255218260671</v>
      </c>
      <c r="W35" s="56" t="s">
        <v>16</v>
      </c>
      <c r="X35" s="16">
        <v>11180286486765</v>
      </c>
      <c r="Y35" s="16">
        <v>68313732421230</v>
      </c>
      <c r="Z35" s="24">
        <f t="shared" si="4"/>
        <v>0.16366089350565888</v>
      </c>
      <c r="AA35" s="24">
        <f t="shared" si="9"/>
        <v>0.16366089350565888</v>
      </c>
      <c r="AB35" s="56" t="s">
        <v>24</v>
      </c>
      <c r="AD35" s="61"/>
      <c r="AE35" s="11">
        <v>2021</v>
      </c>
      <c r="AF35" s="9">
        <f t="shared" si="10"/>
        <v>-5.20735067904136</v>
      </c>
    </row>
    <row r="36" spans="1:32" x14ac:dyDescent="0.35">
      <c r="A36" s="73"/>
      <c r="B36" s="61"/>
      <c r="C36" s="11">
        <v>2022</v>
      </c>
      <c r="D36" s="16">
        <v>-13841326949157</v>
      </c>
      <c r="E36" s="16">
        <v>98082957710649</v>
      </c>
      <c r="F36" s="24">
        <f t="shared" si="0"/>
        <v>-0.14111857219874832</v>
      </c>
      <c r="G36" s="24">
        <f t="shared" si="5"/>
        <v>-0.16934228663849799</v>
      </c>
      <c r="H36" s="56" t="s">
        <v>12</v>
      </c>
      <c r="I36" s="16">
        <v>58156504368984</v>
      </c>
      <c r="J36" s="16">
        <v>98082957710649</v>
      </c>
      <c r="K36" s="24">
        <f t="shared" si="1"/>
        <v>0.59293179698505227</v>
      </c>
      <c r="L36" s="24">
        <f t="shared" si="6"/>
        <v>0.83010451577907318</v>
      </c>
      <c r="M36" s="56" t="s">
        <v>13</v>
      </c>
      <c r="N36" s="16">
        <v>61618288348933</v>
      </c>
      <c r="O36" s="16">
        <v>98082957710649</v>
      </c>
      <c r="P36" s="24">
        <f t="shared" si="2"/>
        <v>0.62822624630377577</v>
      </c>
      <c r="Q36" s="24">
        <f t="shared" si="7"/>
        <v>2.0731466128024598</v>
      </c>
      <c r="R36" s="56" t="s">
        <v>15</v>
      </c>
      <c r="S36" s="16">
        <v>-24148644728650</v>
      </c>
      <c r="T36" s="16">
        <v>122231602439299</v>
      </c>
      <c r="U36" s="24">
        <f t="shared" si="3"/>
        <v>-0.19756465796676742</v>
      </c>
      <c r="V36" s="24">
        <f t="shared" si="8"/>
        <v>-0.11853879478006045</v>
      </c>
      <c r="W36" s="56" t="s">
        <v>16</v>
      </c>
      <c r="X36" s="16">
        <v>18199674088775</v>
      </c>
      <c r="Y36" s="16">
        <v>98082957710649</v>
      </c>
      <c r="Z36" s="24">
        <f t="shared" si="4"/>
        <v>0.18555388737832726</v>
      </c>
      <c r="AA36" s="24">
        <f t="shared" si="9"/>
        <v>0.18555388737832726</v>
      </c>
      <c r="AB36" s="56" t="s">
        <v>24</v>
      </c>
      <c r="AD36" s="61"/>
      <c r="AE36" s="11">
        <v>2022</v>
      </c>
      <c r="AF36" s="9">
        <f t="shared" si="10"/>
        <v>2.8009239345413017</v>
      </c>
    </row>
    <row r="37" spans="1:32" x14ac:dyDescent="0.35">
      <c r="A37" s="73"/>
      <c r="B37" s="61"/>
      <c r="C37" s="11">
        <v>2023</v>
      </c>
      <c r="D37" s="16">
        <v>-7897815716836</v>
      </c>
      <c r="E37" s="16">
        <v>103689330773868</v>
      </c>
      <c r="F37" s="24">
        <f t="shared" si="0"/>
        <v>-7.6168065295551354E-2</v>
      </c>
      <c r="G37" s="24">
        <f t="shared" si="5"/>
        <v>-9.140167835466162E-2</v>
      </c>
      <c r="H37" s="56" t="s">
        <v>12</v>
      </c>
      <c r="I37" s="16">
        <v>3885867716680</v>
      </c>
      <c r="J37" s="16">
        <v>103689330773868</v>
      </c>
      <c r="K37" s="24">
        <f t="shared" si="1"/>
        <v>3.7476061304268005E-2</v>
      </c>
      <c r="L37" s="24">
        <f t="shared" si="6"/>
        <v>5.2466485825975205E-2</v>
      </c>
      <c r="M37" s="56" t="s">
        <v>13</v>
      </c>
      <c r="N37" s="16">
        <v>3613506968920</v>
      </c>
      <c r="O37" s="16">
        <v>103689330773868</v>
      </c>
      <c r="P37" s="24">
        <f t="shared" si="2"/>
        <v>3.4849361471919957E-2</v>
      </c>
      <c r="Q37" s="24">
        <f t="shared" si="7"/>
        <v>0.11500289285733585</v>
      </c>
      <c r="R37" s="56" t="s">
        <v>15</v>
      </c>
      <c r="S37" s="16">
        <v>-19749869515784</v>
      </c>
      <c r="T37" s="16">
        <v>123679107780212</v>
      </c>
      <c r="U37" s="24">
        <f t="shared" si="3"/>
        <v>-0.15968638414566469</v>
      </c>
      <c r="V37" s="24">
        <f t="shared" si="8"/>
        <v>-9.5811830487398816E-2</v>
      </c>
      <c r="W37" s="56" t="s">
        <v>16</v>
      </c>
      <c r="X37" s="16">
        <v>45207950646064</v>
      </c>
      <c r="Y37" s="16">
        <v>103689330773868</v>
      </c>
      <c r="Z37" s="24">
        <f t="shared" si="4"/>
        <v>0.43599423690616973</v>
      </c>
      <c r="AA37" s="24">
        <f t="shared" si="9"/>
        <v>0.43599423690616973</v>
      </c>
      <c r="AB37" s="56" t="s">
        <v>24</v>
      </c>
      <c r="AD37" s="61"/>
      <c r="AE37" s="11">
        <v>2023</v>
      </c>
      <c r="AF37" s="9">
        <f t="shared" si="10"/>
        <v>0.41625010674742036</v>
      </c>
    </row>
    <row r="38" spans="1:32" x14ac:dyDescent="0.35">
      <c r="A38" s="74"/>
      <c r="B38" s="61"/>
      <c r="C38" s="11">
        <v>2024</v>
      </c>
      <c r="D38" s="58"/>
      <c r="E38" s="58"/>
      <c r="F38" s="24" t="e">
        <f t="shared" si="0"/>
        <v>#DIV/0!</v>
      </c>
      <c r="G38" s="24" t="e">
        <f t="shared" si="5"/>
        <v>#DIV/0!</v>
      </c>
      <c r="H38" s="56" t="s">
        <v>12</v>
      </c>
      <c r="I38" s="16"/>
      <c r="J38" s="11"/>
      <c r="K38" s="24" t="e">
        <f t="shared" si="1"/>
        <v>#DIV/0!</v>
      </c>
      <c r="L38" s="24" t="e">
        <f t="shared" si="6"/>
        <v>#DIV/0!</v>
      </c>
      <c r="M38" s="56" t="s">
        <v>13</v>
      </c>
      <c r="N38" s="14"/>
      <c r="O38" s="14"/>
      <c r="P38" s="24" t="e">
        <f t="shared" si="2"/>
        <v>#DIV/0!</v>
      </c>
      <c r="Q38" s="24" t="e">
        <f t="shared" si="7"/>
        <v>#DIV/0!</v>
      </c>
      <c r="R38" s="56" t="s">
        <v>15</v>
      </c>
      <c r="S38" s="14"/>
      <c r="T38" s="14"/>
      <c r="U38" s="24" t="e">
        <f t="shared" si="3"/>
        <v>#DIV/0!</v>
      </c>
      <c r="V38" s="24" t="e">
        <f t="shared" si="8"/>
        <v>#DIV/0!</v>
      </c>
      <c r="W38" s="56" t="s">
        <v>16</v>
      </c>
      <c r="X38" s="16"/>
      <c r="Y38" s="16"/>
      <c r="Z38" s="24" t="e">
        <f t="shared" si="4"/>
        <v>#DIV/0!</v>
      </c>
      <c r="AA38" s="24" t="e">
        <f t="shared" si="9"/>
        <v>#DIV/0!</v>
      </c>
      <c r="AB38" s="56" t="s">
        <v>24</v>
      </c>
      <c r="AD38" s="61"/>
      <c r="AE38" s="11">
        <v>2024</v>
      </c>
      <c r="AF38" s="9" t="e">
        <f t="shared" si="10"/>
        <v>#DIV/0!</v>
      </c>
    </row>
    <row r="39" spans="1:32" x14ac:dyDescent="0.35">
      <c r="A39" s="62" t="s">
        <v>70</v>
      </c>
      <c r="B39" s="61" t="s">
        <v>40</v>
      </c>
      <c r="C39" s="11">
        <v>2019</v>
      </c>
      <c r="D39" s="58">
        <v>-1406546029244</v>
      </c>
      <c r="E39" s="58">
        <v>24296140332728</v>
      </c>
      <c r="F39" s="24">
        <f t="shared" si="0"/>
        <v>-5.7891747824213829E-2</v>
      </c>
      <c r="G39" s="24">
        <f t="shared" si="5"/>
        <v>-6.9470097389056587E-2</v>
      </c>
      <c r="H39" s="56" t="s">
        <v>12</v>
      </c>
      <c r="I39" s="16">
        <v>43567249807</v>
      </c>
      <c r="J39" s="58">
        <v>24296140332728</v>
      </c>
      <c r="K39" s="24">
        <f t="shared" si="1"/>
        <v>1.7931757559167924E-3</v>
      </c>
      <c r="L39" s="24">
        <f t="shared" si="6"/>
        <v>2.510446058283509E-3</v>
      </c>
      <c r="M39" s="56" t="s">
        <v>13</v>
      </c>
      <c r="N39" s="16">
        <v>1668976092021</v>
      </c>
      <c r="O39" s="58">
        <v>24296140332728</v>
      </c>
      <c r="P39" s="24">
        <f t="shared" si="2"/>
        <v>6.8693054500216802E-2</v>
      </c>
      <c r="Q39" s="24">
        <f t="shared" si="7"/>
        <v>0.22668707985071543</v>
      </c>
      <c r="R39" s="56" t="s">
        <v>15</v>
      </c>
      <c r="S39" s="16">
        <v>3281908310499</v>
      </c>
      <c r="T39" s="16">
        <v>21014232022229</v>
      </c>
      <c r="U39" s="24">
        <f t="shared" si="3"/>
        <v>0.15617550558247262</v>
      </c>
      <c r="V39" s="24">
        <f t="shared" si="8"/>
        <v>9.3705303349483571E-2</v>
      </c>
      <c r="W39" s="56" t="s">
        <v>16</v>
      </c>
      <c r="X39" s="16">
        <v>3966048396263</v>
      </c>
      <c r="Y39" s="58">
        <v>24296140332728</v>
      </c>
      <c r="Z39" s="24">
        <f t="shared" si="4"/>
        <v>0.163237795878243</v>
      </c>
      <c r="AA39" s="24">
        <f t="shared" si="9"/>
        <v>0.163237795878243</v>
      </c>
      <c r="AB39" s="56" t="s">
        <v>24</v>
      </c>
      <c r="AD39" s="61" t="s">
        <v>40</v>
      </c>
      <c r="AE39" s="11">
        <v>2019</v>
      </c>
      <c r="AF39" s="9">
        <f t="shared" si="10"/>
        <v>0.41667052774766894</v>
      </c>
    </row>
    <row r="40" spans="1:32" x14ac:dyDescent="0.35">
      <c r="A40" s="63"/>
      <c r="B40" s="61"/>
      <c r="C40" s="11">
        <v>2020</v>
      </c>
      <c r="D40" s="16">
        <v>-1350781201648</v>
      </c>
      <c r="E40" s="16">
        <v>23639879332158</v>
      </c>
      <c r="F40" s="24">
        <f t="shared" si="0"/>
        <v>-5.7139936404433926E-2</v>
      </c>
      <c r="G40" s="24">
        <f t="shared" si="5"/>
        <v>-6.8567923685320706E-2</v>
      </c>
      <c r="H40" s="56" t="s">
        <v>12</v>
      </c>
      <c r="I40" s="16">
        <v>15317138196</v>
      </c>
      <c r="J40" s="16">
        <v>23639879332158</v>
      </c>
      <c r="K40" s="24">
        <f t="shared" si="1"/>
        <v>6.4793639513902512E-4</v>
      </c>
      <c r="L40" s="24">
        <f t="shared" si="6"/>
        <v>9.0711095319463513E-4</v>
      </c>
      <c r="M40" s="56" t="s">
        <v>13</v>
      </c>
      <c r="N40" s="16">
        <v>461744424137</v>
      </c>
      <c r="O40" s="16">
        <v>23639879332158</v>
      </c>
      <c r="P40" s="24">
        <f t="shared" si="2"/>
        <v>1.9532435747625664E-2</v>
      </c>
      <c r="Q40" s="24">
        <f t="shared" si="7"/>
        <v>6.445703796716469E-2</v>
      </c>
      <c r="R40" s="56" t="s">
        <v>15</v>
      </c>
      <c r="S40" s="16">
        <v>3604367867986</v>
      </c>
      <c r="T40" s="16">
        <v>20035511464172</v>
      </c>
      <c r="U40" s="24">
        <f t="shared" si="3"/>
        <v>0.17989896960860821</v>
      </c>
      <c r="V40" s="24">
        <f t="shared" si="8"/>
        <v>0.10793938176516492</v>
      </c>
      <c r="W40" s="56" t="s">
        <v>16</v>
      </c>
      <c r="X40" s="16">
        <v>1156688083312</v>
      </c>
      <c r="Y40" s="16">
        <v>23639879332158</v>
      </c>
      <c r="Z40" s="24">
        <f t="shared" si="4"/>
        <v>4.8929525699334862E-2</v>
      </c>
      <c r="AA40" s="24">
        <f t="shared" si="9"/>
        <v>4.8929525699334862E-2</v>
      </c>
      <c r="AB40" s="56" t="s">
        <v>24</v>
      </c>
      <c r="AD40" s="61"/>
      <c r="AE40" s="11">
        <v>2020</v>
      </c>
      <c r="AF40" s="9">
        <f t="shared" si="10"/>
        <v>0.15366513269953841</v>
      </c>
    </row>
    <row r="41" spans="1:32" x14ac:dyDescent="0.35">
      <c r="A41" s="63"/>
      <c r="B41" s="61"/>
      <c r="C41" s="11">
        <v>2021</v>
      </c>
      <c r="D41" s="16">
        <v>-1803318607046</v>
      </c>
      <c r="E41" s="16">
        <v>24715394326528</v>
      </c>
      <c r="F41" s="24">
        <f t="shared" si="0"/>
        <v>-7.2963375911442668E-2</v>
      </c>
      <c r="G41" s="24">
        <f t="shared" si="5"/>
        <v>-8.7556051093731199E-2</v>
      </c>
      <c r="H41" s="56" t="s">
        <v>12</v>
      </c>
      <c r="I41" s="16">
        <v>-80559251631</v>
      </c>
      <c r="J41" s="16">
        <v>24715394326528</v>
      </c>
      <c r="K41" s="24">
        <f t="shared" si="1"/>
        <v>-3.2594766875530933E-3</v>
      </c>
      <c r="L41" s="24">
        <f t="shared" si="6"/>
        <v>-4.5632673625743301E-3</v>
      </c>
      <c r="M41" s="56" t="s">
        <v>13</v>
      </c>
      <c r="N41" s="16">
        <v>1403043468675</v>
      </c>
      <c r="O41" s="16">
        <v>24715394326528</v>
      </c>
      <c r="P41" s="24">
        <f t="shared" si="2"/>
        <v>5.6767998525075462E-2</v>
      </c>
      <c r="Q41" s="24">
        <f t="shared" si="7"/>
        <v>0.18733439513274902</v>
      </c>
      <c r="R41" s="56" t="s">
        <v>15</v>
      </c>
      <c r="S41" s="16">
        <v>3810117127731</v>
      </c>
      <c r="T41" s="16">
        <v>20905277198797</v>
      </c>
      <c r="U41" s="24">
        <f t="shared" si="3"/>
        <v>0.18225623566236443</v>
      </c>
      <c r="V41" s="24">
        <f t="shared" si="8"/>
        <v>0.10935374139741866</v>
      </c>
      <c r="W41" s="56" t="s">
        <v>16</v>
      </c>
      <c r="X41" s="16">
        <v>4039420527843</v>
      </c>
      <c r="Y41" s="16">
        <v>24715394326528</v>
      </c>
      <c r="Z41" s="24">
        <f t="shared" si="4"/>
        <v>0.1634374299060781</v>
      </c>
      <c r="AA41" s="24">
        <f t="shared" si="9"/>
        <v>0.1634374299060781</v>
      </c>
      <c r="AB41" s="56" t="s">
        <v>24</v>
      </c>
      <c r="AD41" s="61"/>
      <c r="AE41" s="11">
        <v>2021</v>
      </c>
      <c r="AF41" s="9">
        <f t="shared" si="10"/>
        <v>0.36800624797994025</v>
      </c>
    </row>
    <row r="42" spans="1:32" x14ac:dyDescent="0.35">
      <c r="A42" s="63"/>
      <c r="B42" s="61"/>
      <c r="C42" s="11">
        <v>2022</v>
      </c>
      <c r="D42" s="16">
        <v>-3736873741610</v>
      </c>
      <c r="E42" s="16">
        <v>26929459012147</v>
      </c>
      <c r="F42" s="24">
        <f t="shared" si="0"/>
        <v>-0.13876527337308997</v>
      </c>
      <c r="G42" s="24">
        <f t="shared" si="5"/>
        <v>-0.16651832804770797</v>
      </c>
      <c r="H42" s="56" t="s">
        <v>12</v>
      </c>
      <c r="I42" s="16">
        <v>91380828853</v>
      </c>
      <c r="J42" s="16">
        <v>26929459012147</v>
      </c>
      <c r="K42" s="24">
        <f t="shared" si="1"/>
        <v>3.3933406835904537E-3</v>
      </c>
      <c r="L42" s="24">
        <f t="shared" si="6"/>
        <v>4.7506769570266347E-3</v>
      </c>
      <c r="M42" s="56" t="s">
        <v>13</v>
      </c>
      <c r="N42" s="16">
        <v>1990157178379</v>
      </c>
      <c r="O42" s="16">
        <v>26929459012147</v>
      </c>
      <c r="P42" s="24">
        <f t="shared" si="2"/>
        <v>7.3902605228025747E-2</v>
      </c>
      <c r="Q42" s="24">
        <f t="shared" si="7"/>
        <v>0.24387859725248495</v>
      </c>
      <c r="R42" s="56" t="s">
        <v>15</v>
      </c>
      <c r="S42" s="16">
        <v>4423031487774</v>
      </c>
      <c r="T42" s="16">
        <v>22506427524373</v>
      </c>
      <c r="U42" s="24">
        <f t="shared" si="3"/>
        <v>0.19652303694063147</v>
      </c>
      <c r="V42" s="24">
        <f t="shared" si="8"/>
        <v>0.11791382216437887</v>
      </c>
      <c r="W42" s="56" t="s">
        <v>16</v>
      </c>
      <c r="X42" s="16">
        <v>4825433552907</v>
      </c>
      <c r="Y42" s="16">
        <v>26929459012147</v>
      </c>
      <c r="Z42" s="24">
        <f t="shared" si="4"/>
        <v>0.17918791278838556</v>
      </c>
      <c r="AA42" s="24">
        <f t="shared" si="9"/>
        <v>0.17918791278838556</v>
      </c>
      <c r="AB42" s="56" t="s">
        <v>24</v>
      </c>
      <c r="AD42" s="61"/>
      <c r="AE42" s="11">
        <v>2022</v>
      </c>
      <c r="AF42" s="9">
        <f t="shared" si="10"/>
        <v>0.37921268111456807</v>
      </c>
    </row>
    <row r="43" spans="1:32" x14ac:dyDescent="0.35">
      <c r="A43" s="63"/>
      <c r="B43" s="61"/>
      <c r="C43" s="11">
        <v>2023</v>
      </c>
      <c r="D43" s="16">
        <v>-905403496153</v>
      </c>
      <c r="E43" s="16">
        <v>28711561013612</v>
      </c>
      <c r="F43" s="24">
        <f t="shared" si="0"/>
        <v>-3.153445734712066E-2</v>
      </c>
      <c r="G43" s="24">
        <f t="shared" si="5"/>
        <v>-3.7841348816544794E-2</v>
      </c>
      <c r="H43" s="56" t="s">
        <v>12</v>
      </c>
      <c r="I43" s="16">
        <v>59972229202</v>
      </c>
      <c r="J43" s="16">
        <v>28711561013612</v>
      </c>
      <c r="K43" s="24">
        <f t="shared" si="1"/>
        <v>2.0887833013874613E-3</v>
      </c>
      <c r="L43" s="24">
        <f t="shared" si="6"/>
        <v>2.9242966219424457E-3</v>
      </c>
      <c r="M43" s="56" t="s">
        <v>13</v>
      </c>
      <c r="N43" s="16">
        <v>1584718309646</v>
      </c>
      <c r="O43" s="16">
        <v>28711561013612</v>
      </c>
      <c r="P43" s="24">
        <f t="shared" si="2"/>
        <v>5.5194432267012351E-2</v>
      </c>
      <c r="Q43" s="24">
        <f t="shared" si="7"/>
        <v>0.18214162648114074</v>
      </c>
      <c r="R43" s="56" t="s">
        <v>15</v>
      </c>
      <c r="S43" s="16">
        <v>4737787562581</v>
      </c>
      <c r="T43" s="16">
        <v>23973773451031</v>
      </c>
      <c r="U43" s="24">
        <f t="shared" si="3"/>
        <v>0.19762377300588238</v>
      </c>
      <c r="V43" s="24">
        <f t="shared" si="8"/>
        <v>0.11857426380352942</v>
      </c>
      <c r="W43" s="56" t="s">
        <v>16</v>
      </c>
      <c r="X43" s="16">
        <v>3829957205661</v>
      </c>
      <c r="Y43" s="16">
        <v>28711561013612</v>
      </c>
      <c r="Z43" s="24">
        <f t="shared" si="4"/>
        <v>0.13339425201734023</v>
      </c>
      <c r="AA43" s="24">
        <f t="shared" si="9"/>
        <v>0.13339425201734023</v>
      </c>
      <c r="AB43" s="56" t="s">
        <v>24</v>
      </c>
      <c r="AD43" s="61"/>
      <c r="AE43" s="11">
        <v>2023</v>
      </c>
      <c r="AF43" s="9">
        <f t="shared" si="10"/>
        <v>0.39919309010740806</v>
      </c>
    </row>
    <row r="44" spans="1:32" x14ac:dyDescent="0.35">
      <c r="A44" s="64"/>
      <c r="B44" s="61"/>
      <c r="C44" s="11">
        <v>2024</v>
      </c>
      <c r="D44" s="58"/>
      <c r="E44" s="58"/>
      <c r="F44" s="24" t="e">
        <f t="shared" si="0"/>
        <v>#DIV/0!</v>
      </c>
      <c r="G44" s="24" t="e">
        <f t="shared" si="5"/>
        <v>#DIV/0!</v>
      </c>
      <c r="H44" s="56" t="s">
        <v>12</v>
      </c>
      <c r="I44" s="16"/>
      <c r="J44" s="11"/>
      <c r="K44" s="24" t="e">
        <f t="shared" si="1"/>
        <v>#DIV/0!</v>
      </c>
      <c r="L44" s="24" t="e">
        <f t="shared" si="6"/>
        <v>#DIV/0!</v>
      </c>
      <c r="M44" s="56" t="s">
        <v>13</v>
      </c>
      <c r="N44" s="14"/>
      <c r="O44" s="14"/>
      <c r="P44" s="24" t="e">
        <f t="shared" si="2"/>
        <v>#DIV/0!</v>
      </c>
      <c r="Q44" s="24" t="e">
        <f t="shared" si="7"/>
        <v>#DIV/0!</v>
      </c>
      <c r="R44" s="56" t="s">
        <v>15</v>
      </c>
      <c r="S44" s="14"/>
      <c r="T44" s="14"/>
      <c r="U44" s="24" t="e">
        <f t="shared" si="3"/>
        <v>#DIV/0!</v>
      </c>
      <c r="V44" s="24" t="e">
        <f t="shared" si="8"/>
        <v>#DIV/0!</v>
      </c>
      <c r="W44" s="56" t="s">
        <v>16</v>
      </c>
      <c r="X44" s="16"/>
      <c r="Y44" s="16"/>
      <c r="Z44" s="24" t="e">
        <f t="shared" si="4"/>
        <v>#DIV/0!</v>
      </c>
      <c r="AA44" s="24" t="e">
        <f t="shared" si="9"/>
        <v>#DIV/0!</v>
      </c>
      <c r="AB44" s="56" t="s">
        <v>24</v>
      </c>
      <c r="AD44" s="61"/>
      <c r="AE44" s="11">
        <v>2024</v>
      </c>
      <c r="AF44" s="9" t="e">
        <f t="shared" si="10"/>
        <v>#DIV/0!</v>
      </c>
    </row>
    <row r="45" spans="1:32" x14ac:dyDescent="0.35">
      <c r="A45" s="68" t="s">
        <v>71</v>
      </c>
      <c r="B45" s="61" t="s">
        <v>46</v>
      </c>
      <c r="C45" s="11">
        <v>2019</v>
      </c>
      <c r="D45" s="58">
        <v>21318913544</v>
      </c>
      <c r="E45" s="58">
        <v>302636796677</v>
      </c>
      <c r="F45" s="24">
        <f t="shared" si="0"/>
        <v>7.0443891086890462E-2</v>
      </c>
      <c r="G45" s="24">
        <f t="shared" si="5"/>
        <v>8.4532669304268546E-2</v>
      </c>
      <c r="H45" s="56" t="s">
        <v>12</v>
      </c>
      <c r="I45" s="16">
        <v>-6857140631</v>
      </c>
      <c r="J45" s="58">
        <v>302636796677</v>
      </c>
      <c r="K45" s="24">
        <f t="shared" si="1"/>
        <v>-2.2657987086476237E-2</v>
      </c>
      <c r="L45" s="24">
        <f t="shared" si="6"/>
        <v>-3.1721181921066731E-2</v>
      </c>
      <c r="M45" s="56" t="s">
        <v>13</v>
      </c>
      <c r="N45" s="16">
        <v>30223445800</v>
      </c>
      <c r="O45" s="58">
        <v>302636796677</v>
      </c>
      <c r="P45" s="24">
        <f t="shared" si="2"/>
        <v>9.986705559885059E-2</v>
      </c>
      <c r="Q45" s="24">
        <f t="shared" si="7"/>
        <v>0.32956128347620695</v>
      </c>
      <c r="R45" s="56" t="s">
        <v>15</v>
      </c>
      <c r="S45" s="16">
        <v>261174167488</v>
      </c>
      <c r="T45" s="16">
        <v>41462629189</v>
      </c>
      <c r="U45" s="24">
        <f t="shared" si="3"/>
        <v>6.2990257153612745</v>
      </c>
      <c r="V45" s="24">
        <f t="shared" si="8"/>
        <v>3.7794154292167645</v>
      </c>
      <c r="W45" s="56" t="s">
        <v>16</v>
      </c>
      <c r="X45" s="16">
        <v>124579469969</v>
      </c>
      <c r="Y45" s="58">
        <v>302636796677</v>
      </c>
      <c r="Z45" s="24">
        <f t="shared" si="4"/>
        <v>0.41164680348491106</v>
      </c>
      <c r="AA45" s="24">
        <f t="shared" si="9"/>
        <v>0.41164680348491106</v>
      </c>
      <c r="AB45" s="56" t="s">
        <v>24</v>
      </c>
      <c r="AD45" s="61" t="s">
        <v>46</v>
      </c>
      <c r="AE45" s="11">
        <v>2019</v>
      </c>
      <c r="AF45" s="9">
        <f t="shared" si="10"/>
        <v>4.5734350035610838</v>
      </c>
    </row>
    <row r="46" spans="1:32" x14ac:dyDescent="0.35">
      <c r="A46" s="69"/>
      <c r="B46" s="61"/>
      <c r="C46" s="11">
        <v>2020</v>
      </c>
      <c r="D46" s="16">
        <v>-4868722844</v>
      </c>
      <c r="E46" s="16">
        <v>270508602770</v>
      </c>
      <c r="F46" s="24">
        <f t="shared" si="0"/>
        <v>-1.7998402986612712E-2</v>
      </c>
      <c r="G46" s="24">
        <f t="shared" si="5"/>
        <v>-2.1598083583935255E-2</v>
      </c>
      <c r="H46" s="56" t="s">
        <v>12</v>
      </c>
      <c r="I46" s="16">
        <v>-43027059389</v>
      </c>
      <c r="J46" s="16">
        <v>270508602770</v>
      </c>
      <c r="K46" s="24">
        <f t="shared" si="1"/>
        <v>-0.15905985594692443</v>
      </c>
      <c r="L46" s="24">
        <f t="shared" si="6"/>
        <v>-0.22268379832569418</v>
      </c>
      <c r="M46" s="56" t="s">
        <v>13</v>
      </c>
      <c r="N46" s="16">
        <v>-9459352817</v>
      </c>
      <c r="O46" s="16">
        <v>270508602770</v>
      </c>
      <c r="P46" s="24">
        <f t="shared" si="2"/>
        <v>-3.4968768904709534E-2</v>
      </c>
      <c r="Q46" s="24">
        <f t="shared" si="7"/>
        <v>-0.11539693738554145</v>
      </c>
      <c r="R46" s="56" t="s">
        <v>15</v>
      </c>
      <c r="S46" s="16">
        <v>218155849825</v>
      </c>
      <c r="T46" s="16">
        <v>52352752945</v>
      </c>
      <c r="U46" s="24">
        <f t="shared" si="3"/>
        <v>4.1670368328898961</v>
      </c>
      <c r="V46" s="24">
        <f t="shared" si="8"/>
        <v>2.5002220997339375</v>
      </c>
      <c r="W46" s="56" t="s">
        <v>16</v>
      </c>
      <c r="X46" s="16">
        <v>65046772361</v>
      </c>
      <c r="Y46" s="16">
        <v>270508602770</v>
      </c>
      <c r="Z46" s="24">
        <f t="shared" si="4"/>
        <v>0.24046101194166469</v>
      </c>
      <c r="AA46" s="24">
        <f t="shared" si="9"/>
        <v>0.24046101194166469</v>
      </c>
      <c r="AB46" s="56" t="s">
        <v>24</v>
      </c>
      <c r="AD46" s="61"/>
      <c r="AE46" s="11">
        <v>2020</v>
      </c>
      <c r="AF46" s="9">
        <f t="shared" si="10"/>
        <v>2.3810042923804313</v>
      </c>
    </row>
    <row r="47" spans="1:32" x14ac:dyDescent="0.35">
      <c r="A47" s="69"/>
      <c r="B47" s="61"/>
      <c r="C47" s="11">
        <v>2021</v>
      </c>
      <c r="D47" s="16">
        <v>120537998</v>
      </c>
      <c r="E47" s="16">
        <v>239333983354</v>
      </c>
      <c r="F47" s="24">
        <f t="shared" si="0"/>
        <v>5.0363929230105061E-4</v>
      </c>
      <c r="G47" s="24">
        <f t="shared" si="5"/>
        <v>6.0436715076126076E-4</v>
      </c>
      <c r="H47" s="56" t="s">
        <v>12</v>
      </c>
      <c r="I47" s="16">
        <v>-26689771966</v>
      </c>
      <c r="J47" s="16">
        <v>239333983354</v>
      </c>
      <c r="K47" s="24">
        <f t="shared" si="1"/>
        <v>-0.11151685018555445</v>
      </c>
      <c r="L47" s="24">
        <f t="shared" si="6"/>
        <v>-0.15612359025977621</v>
      </c>
      <c r="M47" s="56" t="s">
        <v>13</v>
      </c>
      <c r="N47" s="16">
        <v>-1573775061</v>
      </c>
      <c r="O47" s="16">
        <v>239333983354</v>
      </c>
      <c r="P47" s="24">
        <f t="shared" si="2"/>
        <v>-6.5756439555523629E-3</v>
      </c>
      <c r="Q47" s="24">
        <f t="shared" si="7"/>
        <v>-2.1699625053322798E-2</v>
      </c>
      <c r="R47" s="56" t="s">
        <v>15</v>
      </c>
      <c r="S47" s="16">
        <v>192031335104</v>
      </c>
      <c r="T47" s="16">
        <v>47302648250</v>
      </c>
      <c r="U47" s="24">
        <f t="shared" si="3"/>
        <v>4.0596318009319914</v>
      </c>
      <c r="V47" s="24">
        <f t="shared" si="8"/>
        <v>2.4357790805591946</v>
      </c>
      <c r="W47" s="56" t="s">
        <v>16</v>
      </c>
      <c r="X47" s="16">
        <v>70200908124</v>
      </c>
      <c r="Y47" s="16">
        <v>239333983354</v>
      </c>
      <c r="Z47" s="24">
        <f t="shared" si="4"/>
        <v>0.29331776098075263</v>
      </c>
      <c r="AA47" s="24">
        <f t="shared" si="9"/>
        <v>0.29331776098075263</v>
      </c>
      <c r="AB47" s="56" t="s">
        <v>24</v>
      </c>
      <c r="AD47" s="61"/>
      <c r="AE47" s="11">
        <v>2021</v>
      </c>
      <c r="AF47" s="9">
        <f t="shared" si="10"/>
        <v>2.5518779933776097</v>
      </c>
    </row>
    <row r="48" spans="1:32" x14ac:dyDescent="0.35">
      <c r="A48" s="69"/>
      <c r="B48" s="61"/>
      <c r="C48" s="11">
        <v>2022</v>
      </c>
      <c r="D48" s="16">
        <v>-6008467947</v>
      </c>
      <c r="E48" s="16">
        <v>224704254718</v>
      </c>
      <c r="F48" s="24">
        <f t="shared" si="0"/>
        <v>-2.6739448946084821E-2</v>
      </c>
      <c r="G48" s="24">
        <f t="shared" si="5"/>
        <v>-3.2087338735301785E-2</v>
      </c>
      <c r="H48" s="56" t="s">
        <v>12</v>
      </c>
      <c r="I48" s="16">
        <v>-21311924827</v>
      </c>
      <c r="J48" s="16">
        <v>224704254718</v>
      </c>
      <c r="K48" s="24">
        <f t="shared" si="1"/>
        <v>-9.4844331513642688E-2</v>
      </c>
      <c r="L48" s="24">
        <f t="shared" si="6"/>
        <v>-0.13278206411909976</v>
      </c>
      <c r="M48" s="56" t="s">
        <v>13</v>
      </c>
      <c r="N48" s="16">
        <v>6892342918</v>
      </c>
      <c r="O48" s="16">
        <v>224704254718</v>
      </c>
      <c r="P48" s="24">
        <f t="shared" si="2"/>
        <v>3.0672952439862667E-2</v>
      </c>
      <c r="Q48" s="24">
        <f t="shared" si="7"/>
        <v>0.1012207430515468</v>
      </c>
      <c r="R48" s="56" t="s">
        <v>15</v>
      </c>
      <c r="S48" s="16">
        <v>170707825668</v>
      </c>
      <c r="T48" s="16">
        <v>53996429050</v>
      </c>
      <c r="U48" s="24">
        <f t="shared" si="3"/>
        <v>3.161465094477391</v>
      </c>
      <c r="V48" s="24">
        <f t="shared" si="8"/>
        <v>1.8968790566864344</v>
      </c>
      <c r="W48" s="56" t="s">
        <v>16</v>
      </c>
      <c r="X48" s="16">
        <v>93102920936</v>
      </c>
      <c r="Y48" s="16">
        <v>224704254718</v>
      </c>
      <c r="Z48" s="24">
        <f t="shared" si="4"/>
        <v>0.41433537185507491</v>
      </c>
      <c r="AA48" s="24">
        <f t="shared" si="9"/>
        <v>0.41433537185507491</v>
      </c>
      <c r="AB48" s="56" t="s">
        <v>24</v>
      </c>
      <c r="AD48" s="61"/>
      <c r="AE48" s="11">
        <v>2022</v>
      </c>
      <c r="AF48" s="9">
        <f t="shared" si="10"/>
        <v>2.2475657687386548</v>
      </c>
    </row>
    <row r="49" spans="1:32" x14ac:dyDescent="0.35">
      <c r="A49" s="69"/>
      <c r="B49" s="61"/>
      <c r="C49" s="11">
        <v>2023</v>
      </c>
      <c r="D49" s="16">
        <v>3283496405</v>
      </c>
      <c r="E49" s="16">
        <v>358763150139</v>
      </c>
      <c r="F49" s="24">
        <f t="shared" si="0"/>
        <v>9.1522677391137706E-3</v>
      </c>
      <c r="G49" s="24">
        <f t="shared" si="5"/>
        <v>1.0982721286936524E-2</v>
      </c>
      <c r="H49" s="56" t="s">
        <v>12</v>
      </c>
      <c r="I49" s="16">
        <v>-777202431</v>
      </c>
      <c r="J49" s="16">
        <v>358763150139</v>
      </c>
      <c r="K49" s="24">
        <f t="shared" si="1"/>
        <v>-2.1663385180414403E-3</v>
      </c>
      <c r="L49" s="24">
        <f t="shared" si="6"/>
        <v>-3.0328739252580162E-3</v>
      </c>
      <c r="M49" s="56" t="s">
        <v>13</v>
      </c>
      <c r="N49" s="16">
        <v>25557182017</v>
      </c>
      <c r="O49" s="16">
        <v>358763150139</v>
      </c>
      <c r="P49" s="24">
        <f t="shared" si="2"/>
        <v>7.1236920534057266E-2</v>
      </c>
      <c r="Q49" s="24">
        <f t="shared" si="7"/>
        <v>0.23508183776238897</v>
      </c>
      <c r="R49" s="56" t="s">
        <v>15</v>
      </c>
      <c r="S49" s="16">
        <v>306579374367</v>
      </c>
      <c r="T49" s="16">
        <v>52183775772</v>
      </c>
      <c r="U49" s="24">
        <f t="shared" si="3"/>
        <v>5.874994092158043</v>
      </c>
      <c r="V49" s="24">
        <f t="shared" si="8"/>
        <v>3.5249964552948256</v>
      </c>
      <c r="W49" s="56" t="s">
        <v>16</v>
      </c>
      <c r="X49" s="16">
        <v>92958603499</v>
      </c>
      <c r="Y49" s="16">
        <v>358763150139</v>
      </c>
      <c r="Z49" s="24">
        <f t="shared" si="4"/>
        <v>0.25910856079556643</v>
      </c>
      <c r="AA49" s="24">
        <f t="shared" si="9"/>
        <v>0.25910856079556643</v>
      </c>
      <c r="AB49" s="56" t="s">
        <v>24</v>
      </c>
      <c r="AD49" s="61"/>
      <c r="AE49" s="11">
        <v>2023</v>
      </c>
      <c r="AF49" s="9">
        <f t="shared" si="10"/>
        <v>4.0271367012144594</v>
      </c>
    </row>
    <row r="50" spans="1:32" x14ac:dyDescent="0.35">
      <c r="A50" s="70"/>
      <c r="B50" s="61"/>
      <c r="C50" s="11">
        <v>2024</v>
      </c>
      <c r="D50" s="16"/>
      <c r="E50" s="16"/>
      <c r="F50" s="24" t="e">
        <f t="shared" si="0"/>
        <v>#DIV/0!</v>
      </c>
      <c r="G50" s="24" t="e">
        <f t="shared" si="5"/>
        <v>#DIV/0!</v>
      </c>
      <c r="H50" s="56" t="s">
        <v>12</v>
      </c>
      <c r="I50" s="16"/>
      <c r="J50" s="11"/>
      <c r="K50" s="24" t="e">
        <f t="shared" si="1"/>
        <v>#DIV/0!</v>
      </c>
      <c r="L50" s="24" t="e">
        <f t="shared" si="6"/>
        <v>#DIV/0!</v>
      </c>
      <c r="M50" s="56" t="s">
        <v>13</v>
      </c>
      <c r="N50" s="14"/>
      <c r="O50" s="14"/>
      <c r="P50" s="24" t="e">
        <f t="shared" si="2"/>
        <v>#DIV/0!</v>
      </c>
      <c r="Q50" s="24" t="e">
        <f t="shared" si="7"/>
        <v>#DIV/0!</v>
      </c>
      <c r="R50" s="56" t="s">
        <v>15</v>
      </c>
      <c r="S50" s="14"/>
      <c r="T50" s="14"/>
      <c r="U50" s="24" t="e">
        <f t="shared" si="3"/>
        <v>#DIV/0!</v>
      </c>
      <c r="V50" s="24" t="e">
        <f t="shared" si="8"/>
        <v>#DIV/0!</v>
      </c>
      <c r="W50" s="56" t="s">
        <v>16</v>
      </c>
      <c r="X50" s="16"/>
      <c r="Y50" s="16"/>
      <c r="Z50" s="24" t="e">
        <f t="shared" si="4"/>
        <v>#DIV/0!</v>
      </c>
      <c r="AA50" s="24" t="e">
        <f t="shared" si="9"/>
        <v>#DIV/0!</v>
      </c>
      <c r="AB50" s="56" t="s">
        <v>24</v>
      </c>
      <c r="AD50" s="61"/>
      <c r="AE50" s="11">
        <v>2024</v>
      </c>
      <c r="AF50" s="9" t="e">
        <f t="shared" si="10"/>
        <v>#DIV/0!</v>
      </c>
    </row>
    <row r="51" spans="1:32" x14ac:dyDescent="0.35">
      <c r="A51" s="68" t="s">
        <v>72</v>
      </c>
      <c r="B51" s="61" t="s">
        <v>47</v>
      </c>
      <c r="C51" s="11">
        <v>2019</v>
      </c>
      <c r="D51" s="16">
        <v>29678154259</v>
      </c>
      <c r="E51" s="16">
        <v>351483053912</v>
      </c>
      <c r="F51" s="24">
        <f t="shared" si="0"/>
        <v>8.4436942062163969E-2</v>
      </c>
      <c r="G51" s="24">
        <f t="shared" si="5"/>
        <v>0.10132433047459675</v>
      </c>
      <c r="H51" s="56" t="s">
        <v>12</v>
      </c>
      <c r="I51" s="16">
        <v>-3222370200</v>
      </c>
      <c r="J51" s="16">
        <v>351483053912</v>
      </c>
      <c r="K51" s="24">
        <f t="shared" si="1"/>
        <v>-9.1679247808253584E-3</v>
      </c>
      <c r="L51" s="24">
        <f t="shared" si="6"/>
        <v>-1.2835094693155502E-2</v>
      </c>
      <c r="M51" s="56" t="s">
        <v>13</v>
      </c>
      <c r="N51" s="16">
        <v>8949242914</v>
      </c>
      <c r="O51" s="16">
        <v>351483053912</v>
      </c>
      <c r="P51" s="24">
        <f t="shared" si="2"/>
        <v>2.5461378050506529E-2</v>
      </c>
      <c r="Q51" s="24">
        <f t="shared" si="7"/>
        <v>8.4022547566671546E-2</v>
      </c>
      <c r="R51" s="56" t="s">
        <v>15</v>
      </c>
      <c r="S51" s="16">
        <v>234557407552</v>
      </c>
      <c r="T51" s="16">
        <v>116925646360</v>
      </c>
      <c r="U51" s="24">
        <f t="shared" si="3"/>
        <v>2.0060390073006391</v>
      </c>
      <c r="V51" s="24">
        <f t="shared" si="8"/>
        <v>1.2036234043803835</v>
      </c>
      <c r="W51" s="56" t="s">
        <v>16</v>
      </c>
      <c r="X51" s="16">
        <v>131033025029</v>
      </c>
      <c r="Y51" s="16">
        <v>351483053912</v>
      </c>
      <c r="Z51" s="24">
        <f t="shared" si="4"/>
        <v>0.37280040551202914</v>
      </c>
      <c r="AA51" s="24">
        <f t="shared" si="9"/>
        <v>0.37280040551202914</v>
      </c>
      <c r="AB51" s="56" t="s">
        <v>24</v>
      </c>
      <c r="AD51" s="61" t="s">
        <v>47</v>
      </c>
      <c r="AE51" s="11">
        <v>2019</v>
      </c>
      <c r="AF51" s="9">
        <f t="shared" si="10"/>
        <v>1.7489355932405255</v>
      </c>
    </row>
    <row r="52" spans="1:32" x14ac:dyDescent="0.35">
      <c r="A52" s="69"/>
      <c r="B52" s="61"/>
      <c r="C52" s="11">
        <v>2020</v>
      </c>
      <c r="D52" s="16">
        <v>8070889056</v>
      </c>
      <c r="E52" s="16">
        <v>317031964534</v>
      </c>
      <c r="F52" s="24">
        <f t="shared" si="0"/>
        <v>2.5457650832979146E-2</v>
      </c>
      <c r="G52" s="24">
        <f t="shared" si="5"/>
        <v>3.0549180999574974E-2</v>
      </c>
      <c r="H52" s="56" t="s">
        <v>12</v>
      </c>
      <c r="I52" s="16">
        <v>-18218177373</v>
      </c>
      <c r="J52" s="16">
        <v>317031964534</v>
      </c>
      <c r="K52" s="24">
        <f t="shared" si="1"/>
        <v>-5.7464796648434471E-2</v>
      </c>
      <c r="L52" s="24">
        <f t="shared" si="6"/>
        <v>-8.0450715307808257E-2</v>
      </c>
      <c r="M52" s="56" t="s">
        <v>13</v>
      </c>
      <c r="N52" s="16">
        <v>-499109037</v>
      </c>
      <c r="O52" s="16">
        <v>317031964534</v>
      </c>
      <c r="P52" s="24">
        <f t="shared" si="2"/>
        <v>-1.5743177118863459E-3</v>
      </c>
      <c r="Q52" s="24">
        <f t="shared" si="7"/>
        <v>-5.1952484492249415E-3</v>
      </c>
      <c r="R52" s="56" t="s">
        <v>15</v>
      </c>
      <c r="S52" s="16">
        <v>215353920521</v>
      </c>
      <c r="T52" s="16">
        <v>101678044013</v>
      </c>
      <c r="U52" s="24">
        <f t="shared" si="3"/>
        <v>2.1179982621761098</v>
      </c>
      <c r="V52" s="24">
        <f t="shared" si="8"/>
        <v>1.2707989573056657</v>
      </c>
      <c r="W52" s="56" t="s">
        <v>16</v>
      </c>
      <c r="X52" s="16">
        <v>86959391390</v>
      </c>
      <c r="Y52" s="16">
        <v>317031964534</v>
      </c>
      <c r="Z52" s="24">
        <f t="shared" si="4"/>
        <v>0.27429218854262899</v>
      </c>
      <c r="AA52" s="24">
        <f t="shared" si="9"/>
        <v>0.27429218854262899</v>
      </c>
      <c r="AB52" s="56" t="s">
        <v>24</v>
      </c>
      <c r="AD52" s="61"/>
      <c r="AE52" s="11">
        <v>2020</v>
      </c>
      <c r="AF52" s="9">
        <f t="shared" si="10"/>
        <v>1.4899943630908365</v>
      </c>
    </row>
    <row r="53" spans="1:32" x14ac:dyDescent="0.35">
      <c r="A53" s="69"/>
      <c r="B53" s="61"/>
      <c r="C53" s="11">
        <v>2021</v>
      </c>
      <c r="D53" s="16">
        <v>4878514675</v>
      </c>
      <c r="E53" s="16">
        <v>301506104882</v>
      </c>
      <c r="F53" s="24">
        <f t="shared" si="0"/>
        <v>1.618048389736353E-2</v>
      </c>
      <c r="G53" s="24">
        <f t="shared" si="5"/>
        <v>1.9416580676836236E-2</v>
      </c>
      <c r="H53" s="56" t="s">
        <v>12</v>
      </c>
      <c r="I53" s="16">
        <v>-13195658734</v>
      </c>
      <c r="J53" s="16">
        <v>301506104882</v>
      </c>
      <c r="K53" s="24">
        <f t="shared" si="1"/>
        <v>-4.3765809449080192E-2</v>
      </c>
      <c r="L53" s="24">
        <f t="shared" si="6"/>
        <v>-6.1272133228712264E-2</v>
      </c>
      <c r="M53" s="56" t="s">
        <v>13</v>
      </c>
      <c r="N53" s="16">
        <v>-5838109573</v>
      </c>
      <c r="O53" s="16">
        <v>301506104882</v>
      </c>
      <c r="P53" s="24">
        <f t="shared" si="2"/>
        <v>-1.9363155433568591E-2</v>
      </c>
      <c r="Q53" s="24">
        <f t="shared" si="7"/>
        <v>-6.3898412930776347E-2</v>
      </c>
      <c r="R53" s="56" t="s">
        <v>15</v>
      </c>
      <c r="S53" s="16">
        <v>203249964314</v>
      </c>
      <c r="T53" s="16">
        <v>98256140568</v>
      </c>
      <c r="U53" s="24">
        <f t="shared" si="3"/>
        <v>2.0685726422699968</v>
      </c>
      <c r="V53" s="24">
        <f t="shared" si="8"/>
        <v>1.2411435853619981</v>
      </c>
      <c r="W53" s="56" t="s">
        <v>16</v>
      </c>
      <c r="X53" s="16">
        <v>85604008684</v>
      </c>
      <c r="Y53" s="16">
        <v>301506104882</v>
      </c>
      <c r="Z53" s="24">
        <f t="shared" si="4"/>
        <v>0.28392131136947529</v>
      </c>
      <c r="AA53" s="24">
        <f t="shared" si="9"/>
        <v>0.28392131136947529</v>
      </c>
      <c r="AB53" s="56" t="s">
        <v>24</v>
      </c>
      <c r="AD53" s="61"/>
      <c r="AE53" s="11">
        <v>2021</v>
      </c>
      <c r="AF53" s="9">
        <f t="shared" si="10"/>
        <v>1.419310931248821</v>
      </c>
    </row>
    <row r="54" spans="1:32" x14ac:dyDescent="0.35">
      <c r="A54" s="69"/>
      <c r="B54" s="61"/>
      <c r="C54" s="11">
        <v>2022</v>
      </c>
      <c r="D54" s="16">
        <v>-40022063326</v>
      </c>
      <c r="E54" s="16">
        <v>267905168207</v>
      </c>
      <c r="F54" s="24">
        <f t="shared" si="0"/>
        <v>-0.14938891845145927</v>
      </c>
      <c r="G54" s="24">
        <f t="shared" si="5"/>
        <v>-0.17926670214175111</v>
      </c>
      <c r="H54" s="56" t="s">
        <v>12</v>
      </c>
      <c r="I54" s="16">
        <v>-4140798603</v>
      </c>
      <c r="J54" s="16">
        <v>267905168207</v>
      </c>
      <c r="K54" s="24">
        <f t="shared" si="1"/>
        <v>-1.5456210235558295E-2</v>
      </c>
      <c r="L54" s="24">
        <f t="shared" si="6"/>
        <v>-2.1638694329781612E-2</v>
      </c>
      <c r="M54" s="56" t="s">
        <v>13</v>
      </c>
      <c r="N54" s="16">
        <v>38341518</v>
      </c>
      <c r="O54" s="16">
        <v>267905168207</v>
      </c>
      <c r="P54" s="24">
        <f t="shared" si="2"/>
        <v>1.4311600726707514E-4</v>
      </c>
      <c r="Q54" s="24">
        <f t="shared" si="7"/>
        <v>4.7228282398134792E-4</v>
      </c>
      <c r="R54" s="56" t="s">
        <v>15</v>
      </c>
      <c r="S54" s="16">
        <v>172746614602</v>
      </c>
      <c r="T54" s="16">
        <v>95158553605</v>
      </c>
      <c r="U54" s="24">
        <f t="shared" si="3"/>
        <v>1.8153556149987891</v>
      </c>
      <c r="V54" s="24">
        <f t="shared" si="8"/>
        <v>1.0892133689992733</v>
      </c>
      <c r="W54" s="56" t="s">
        <v>16</v>
      </c>
      <c r="X54" s="16">
        <v>84393762429</v>
      </c>
      <c r="Y54" s="16">
        <v>267905168207</v>
      </c>
      <c r="Z54" s="24">
        <f t="shared" si="4"/>
        <v>0.31501356615782861</v>
      </c>
      <c r="AA54" s="24">
        <f t="shared" si="9"/>
        <v>0.31501356615782861</v>
      </c>
      <c r="AB54" s="56" t="s">
        <v>24</v>
      </c>
      <c r="AD54" s="61"/>
      <c r="AE54" s="11">
        <v>2022</v>
      </c>
      <c r="AF54" s="9">
        <f t="shared" si="10"/>
        <v>1.2037938215095507</v>
      </c>
    </row>
    <row r="55" spans="1:32" x14ac:dyDescent="0.35">
      <c r="A55" s="69"/>
      <c r="B55" s="61"/>
      <c r="C55" s="11">
        <v>2023</v>
      </c>
      <c r="D55" s="16">
        <v>-13327854489</v>
      </c>
      <c r="E55" s="16">
        <v>243227525308</v>
      </c>
      <c r="F55" s="24">
        <f t="shared" si="0"/>
        <v>-5.4795831483804652E-2</v>
      </c>
      <c r="G55" s="24">
        <f t="shared" si="5"/>
        <v>-6.575499778056558E-2</v>
      </c>
      <c r="H55" s="56" t="s">
        <v>12</v>
      </c>
      <c r="I55" s="16">
        <v>-2325989426</v>
      </c>
      <c r="J55" s="16">
        <v>243227525308</v>
      </c>
      <c r="K55" s="24">
        <f t="shared" si="1"/>
        <v>-9.5630189184163685E-3</v>
      </c>
      <c r="L55" s="24">
        <f t="shared" si="6"/>
        <v>-1.3388226485782915E-2</v>
      </c>
      <c r="M55" s="56" t="s">
        <v>13</v>
      </c>
      <c r="N55" s="16">
        <v>68617337</v>
      </c>
      <c r="O55" s="16">
        <v>243227525308</v>
      </c>
      <c r="P55" s="24">
        <f t="shared" si="2"/>
        <v>2.8211172610135134E-4</v>
      </c>
      <c r="Q55" s="24">
        <f t="shared" si="7"/>
        <v>9.3096869613445933E-4</v>
      </c>
      <c r="R55" s="56" t="s">
        <v>15</v>
      </c>
      <c r="S55" s="16">
        <v>161743923189</v>
      </c>
      <c r="T55" s="16">
        <v>81483602119</v>
      </c>
      <c r="U55" s="24">
        <f t="shared" si="3"/>
        <v>1.9849873960258471</v>
      </c>
      <c r="V55" s="24">
        <f t="shared" si="8"/>
        <v>1.1909924376155081</v>
      </c>
      <c r="W55" s="56" t="s">
        <v>16</v>
      </c>
      <c r="X55" s="16">
        <v>18053248828</v>
      </c>
      <c r="Y55" s="16">
        <v>243227525308</v>
      </c>
      <c r="Z55" s="24">
        <f t="shared" si="4"/>
        <v>7.4223708049239487E-2</v>
      </c>
      <c r="AA55" s="24">
        <f t="shared" si="9"/>
        <v>7.4223708049239487E-2</v>
      </c>
      <c r="AB55" s="56" t="s">
        <v>24</v>
      </c>
      <c r="AD55" s="61"/>
      <c r="AE55" s="11">
        <v>2023</v>
      </c>
      <c r="AF55" s="9">
        <f t="shared" si="10"/>
        <v>1.1870038900945334</v>
      </c>
    </row>
    <row r="56" spans="1:32" x14ac:dyDescent="0.35">
      <c r="A56" s="70"/>
      <c r="B56" s="61"/>
      <c r="C56" s="11">
        <v>2024</v>
      </c>
      <c r="D56" s="58"/>
      <c r="E56" s="58"/>
      <c r="F56" s="24" t="e">
        <f t="shared" si="0"/>
        <v>#DIV/0!</v>
      </c>
      <c r="G56" s="24" t="e">
        <f t="shared" si="5"/>
        <v>#DIV/0!</v>
      </c>
      <c r="H56" s="56" t="s">
        <v>12</v>
      </c>
      <c r="I56" s="16"/>
      <c r="J56" s="11"/>
      <c r="K56" s="24" t="e">
        <f t="shared" si="1"/>
        <v>#DIV/0!</v>
      </c>
      <c r="L56" s="24" t="e">
        <f t="shared" si="6"/>
        <v>#DIV/0!</v>
      </c>
      <c r="M56" s="56" t="s">
        <v>13</v>
      </c>
      <c r="N56" s="14"/>
      <c r="O56" s="14"/>
      <c r="P56" s="24" t="e">
        <f t="shared" si="2"/>
        <v>#DIV/0!</v>
      </c>
      <c r="Q56" s="24" t="e">
        <f t="shared" si="7"/>
        <v>#DIV/0!</v>
      </c>
      <c r="R56" s="56" t="s">
        <v>15</v>
      </c>
      <c r="S56" s="14"/>
      <c r="T56" s="14"/>
      <c r="U56" s="24" t="e">
        <f t="shared" si="3"/>
        <v>#DIV/0!</v>
      </c>
      <c r="V56" s="24" t="e">
        <f t="shared" si="8"/>
        <v>#DIV/0!</v>
      </c>
      <c r="W56" s="56" t="s">
        <v>16</v>
      </c>
      <c r="X56" s="16"/>
      <c r="Y56" s="16"/>
      <c r="Z56" s="24" t="e">
        <f t="shared" si="4"/>
        <v>#DIV/0!</v>
      </c>
      <c r="AA56" s="24" t="e">
        <f t="shared" si="9"/>
        <v>#DIV/0!</v>
      </c>
      <c r="AB56" s="56" t="s">
        <v>24</v>
      </c>
      <c r="AD56" s="61"/>
      <c r="AE56" s="11">
        <v>2024</v>
      </c>
      <c r="AF56" s="9" t="e">
        <f t="shared" si="10"/>
        <v>#DIV/0!</v>
      </c>
    </row>
    <row r="57" spans="1:32" x14ac:dyDescent="0.35">
      <c r="A57" s="62" t="s">
        <v>73</v>
      </c>
      <c r="B57" s="61" t="s">
        <v>48</v>
      </c>
      <c r="C57" s="11">
        <v>2019</v>
      </c>
      <c r="D57" s="58">
        <v>5824665703</v>
      </c>
      <c r="E57" s="58">
        <v>57163867424</v>
      </c>
      <c r="F57" s="24">
        <f t="shared" si="0"/>
        <v>0.10189418535657963</v>
      </c>
      <c r="G57" s="24">
        <f t="shared" si="5"/>
        <v>0.12227302242789555</v>
      </c>
      <c r="H57" s="56" t="s">
        <v>12</v>
      </c>
      <c r="I57" s="16">
        <v>-9421415790</v>
      </c>
      <c r="J57" s="58">
        <v>57163867424</v>
      </c>
      <c r="K57" s="24">
        <f t="shared" si="1"/>
        <v>-0.16481417746141613</v>
      </c>
      <c r="L57" s="24">
        <f t="shared" si="6"/>
        <v>-0.23073984844598258</v>
      </c>
      <c r="M57" s="56" t="s">
        <v>13</v>
      </c>
      <c r="N57" s="16">
        <v>0</v>
      </c>
      <c r="O57" s="58">
        <v>57163867424</v>
      </c>
      <c r="P57" s="24">
        <f t="shared" si="2"/>
        <v>0</v>
      </c>
      <c r="Q57" s="24">
        <f t="shared" si="7"/>
        <v>0</v>
      </c>
      <c r="R57" s="56" t="s">
        <v>15</v>
      </c>
      <c r="S57" s="16">
        <v>-11638100033</v>
      </c>
      <c r="T57" s="16">
        <v>68801967457</v>
      </c>
      <c r="U57" s="24">
        <f t="shared" si="3"/>
        <v>-0.16915359346771014</v>
      </c>
      <c r="V57" s="24">
        <f t="shared" si="8"/>
        <v>-0.10149215608062608</v>
      </c>
      <c r="W57" s="56" t="s">
        <v>16</v>
      </c>
      <c r="X57" s="16">
        <v>0</v>
      </c>
      <c r="Y57" s="58">
        <v>57163867424</v>
      </c>
      <c r="Z57" s="24">
        <f t="shared" si="4"/>
        <v>0</v>
      </c>
      <c r="AA57" s="24">
        <f t="shared" si="9"/>
        <v>0</v>
      </c>
      <c r="AB57" s="56" t="s">
        <v>24</v>
      </c>
      <c r="AD57" s="61" t="s">
        <v>48</v>
      </c>
      <c r="AE57" s="11">
        <v>2019</v>
      </c>
      <c r="AF57" s="9">
        <f t="shared" si="10"/>
        <v>-0.20995898209871311</v>
      </c>
    </row>
    <row r="58" spans="1:32" x14ac:dyDescent="0.35">
      <c r="A58" s="63"/>
      <c r="B58" s="61"/>
      <c r="C58" s="11">
        <v>2020</v>
      </c>
      <c r="D58" s="16">
        <v>-14343670542</v>
      </c>
      <c r="E58" s="16">
        <v>27606076935</v>
      </c>
      <c r="F58" s="24">
        <f t="shared" si="0"/>
        <v>-0.51958380670216009</v>
      </c>
      <c r="G58" s="24">
        <f t="shared" si="5"/>
        <v>-0.62350056804259213</v>
      </c>
      <c r="H58" s="56" t="s">
        <v>12</v>
      </c>
      <c r="I58" s="16">
        <v>4039170019</v>
      </c>
      <c r="J58" s="16">
        <v>27606076935</v>
      </c>
      <c r="K58" s="24">
        <f t="shared" si="1"/>
        <v>0.14631452446178586</v>
      </c>
      <c r="L58" s="24">
        <f t="shared" si="6"/>
        <v>0.20484033424650019</v>
      </c>
      <c r="M58" s="56" t="s">
        <v>13</v>
      </c>
      <c r="N58" s="16">
        <v>11313063590</v>
      </c>
      <c r="O58" s="16">
        <v>27606076935</v>
      </c>
      <c r="P58" s="24">
        <f t="shared" si="2"/>
        <v>0.40980337831547814</v>
      </c>
      <c r="Q58" s="24">
        <f t="shared" si="7"/>
        <v>1.3523511484410777</v>
      </c>
      <c r="R58" s="56" t="s">
        <v>15</v>
      </c>
      <c r="S58" s="16">
        <v>-8982366108</v>
      </c>
      <c r="T58" s="16">
        <v>36588443043</v>
      </c>
      <c r="U58" s="24">
        <f t="shared" si="3"/>
        <v>-0.24549735820798971</v>
      </c>
      <c r="V58" s="24">
        <f t="shared" si="8"/>
        <v>-0.14729841492479381</v>
      </c>
      <c r="W58" s="56" t="s">
        <v>16</v>
      </c>
      <c r="X58" s="16">
        <v>18382064501</v>
      </c>
      <c r="Y58" s="16">
        <v>27606076935</v>
      </c>
      <c r="Z58" s="24">
        <f t="shared" si="4"/>
        <v>0.66587021923765422</v>
      </c>
      <c r="AA58" s="24">
        <f t="shared" si="9"/>
        <v>0.66587021923765422</v>
      </c>
      <c r="AB58" s="56" t="s">
        <v>24</v>
      </c>
      <c r="AD58" s="61"/>
      <c r="AE58" s="11">
        <v>2020</v>
      </c>
      <c r="AF58" s="9">
        <f t="shared" si="10"/>
        <v>1.4522627189578463</v>
      </c>
    </row>
    <row r="59" spans="1:32" x14ac:dyDescent="0.35">
      <c r="A59" s="63"/>
      <c r="B59" s="61"/>
      <c r="C59" s="11">
        <v>2021</v>
      </c>
      <c r="D59" s="16">
        <v>21444406433</v>
      </c>
      <c r="E59" s="16">
        <v>157277320994</v>
      </c>
      <c r="F59" s="24">
        <f t="shared" si="0"/>
        <v>0.1363477346731897</v>
      </c>
      <c r="G59" s="24">
        <f t="shared" si="5"/>
        <v>0.16361728160782762</v>
      </c>
      <c r="H59" s="56" t="s">
        <v>12</v>
      </c>
      <c r="I59" s="16">
        <v>9224783939</v>
      </c>
      <c r="J59" s="16">
        <v>157277320994</v>
      </c>
      <c r="K59" s="24">
        <f t="shared" si="1"/>
        <v>5.8652982392495848E-2</v>
      </c>
      <c r="L59" s="24">
        <f t="shared" si="6"/>
        <v>8.2114175349494181E-2</v>
      </c>
      <c r="M59" s="56" t="s">
        <v>13</v>
      </c>
      <c r="N59" s="16">
        <v>20281269897</v>
      </c>
      <c r="O59" s="16">
        <v>157277320994</v>
      </c>
      <c r="P59" s="24">
        <f t="shared" si="2"/>
        <v>0.12895228484832669</v>
      </c>
      <c r="Q59" s="24">
        <f t="shared" si="7"/>
        <v>0.42554253999947805</v>
      </c>
      <c r="R59" s="56" t="s">
        <v>15</v>
      </c>
      <c r="S59" s="16">
        <v>139152290963</v>
      </c>
      <c r="T59" s="16">
        <v>18125030031</v>
      </c>
      <c r="U59" s="24">
        <f t="shared" si="3"/>
        <v>7.6773550567917397</v>
      </c>
      <c r="V59" s="24">
        <f t="shared" si="8"/>
        <v>4.606413034075044</v>
      </c>
      <c r="W59" s="56" t="s">
        <v>16</v>
      </c>
      <c r="X59" s="16">
        <v>46303564507</v>
      </c>
      <c r="Y59" s="16">
        <v>157277320994</v>
      </c>
      <c r="Z59" s="24">
        <f t="shared" si="4"/>
        <v>0.29440712884959708</v>
      </c>
      <c r="AA59" s="24">
        <f t="shared" si="9"/>
        <v>0.29440712884959708</v>
      </c>
      <c r="AB59" s="56" t="s">
        <v>24</v>
      </c>
      <c r="AD59" s="61"/>
      <c r="AE59" s="11">
        <v>2021</v>
      </c>
      <c r="AF59" s="9">
        <f t="shared" si="10"/>
        <v>5.5720941598814413</v>
      </c>
    </row>
    <row r="60" spans="1:32" x14ac:dyDescent="0.35">
      <c r="A60" s="63"/>
      <c r="B60" s="61"/>
      <c r="C60" s="11">
        <v>2022</v>
      </c>
      <c r="D60" s="16">
        <v>133955920049</v>
      </c>
      <c r="E60" s="16">
        <v>475033060324</v>
      </c>
      <c r="F60" s="24">
        <f t="shared" si="0"/>
        <v>0.28199283636729267</v>
      </c>
      <c r="G60" s="24">
        <f t="shared" si="5"/>
        <v>0.33839140364075121</v>
      </c>
      <c r="H60" s="56" t="s">
        <v>12</v>
      </c>
      <c r="I60" s="16">
        <v>15345893870</v>
      </c>
      <c r="J60" s="16">
        <v>475033060324</v>
      </c>
      <c r="K60" s="24">
        <f t="shared" si="1"/>
        <v>3.2304896546638699E-2</v>
      </c>
      <c r="L60" s="24">
        <f t="shared" si="6"/>
        <v>4.5226855165294177E-2</v>
      </c>
      <c r="M60" s="56" t="s">
        <v>13</v>
      </c>
      <c r="N60" s="16">
        <v>41610377404</v>
      </c>
      <c r="O60" s="16">
        <v>475033060324</v>
      </c>
      <c r="P60" s="24">
        <f t="shared" si="2"/>
        <v>8.7594697884015305E-2</v>
      </c>
      <c r="Q60" s="24">
        <f t="shared" si="7"/>
        <v>0.2890625030172505</v>
      </c>
      <c r="R60" s="56" t="s">
        <v>15</v>
      </c>
      <c r="S60" s="16">
        <v>393997822554</v>
      </c>
      <c r="T60" s="16">
        <v>81035237770</v>
      </c>
      <c r="U60" s="24">
        <f t="shared" si="3"/>
        <v>4.8620554884070648</v>
      </c>
      <c r="V60" s="24">
        <f t="shared" si="8"/>
        <v>2.9172332930442386</v>
      </c>
      <c r="W60" s="56" t="s">
        <v>16</v>
      </c>
      <c r="X60" s="16">
        <v>121886168697</v>
      </c>
      <c r="Y60" s="16">
        <v>475033060324</v>
      </c>
      <c r="Z60" s="24">
        <f t="shared" si="4"/>
        <v>0.2565846019514233</v>
      </c>
      <c r="AA60" s="24">
        <f t="shared" si="9"/>
        <v>0.2565846019514233</v>
      </c>
      <c r="AB60" s="56" t="s">
        <v>24</v>
      </c>
      <c r="AD60" s="61"/>
      <c r="AE60" s="11">
        <v>2022</v>
      </c>
      <c r="AF60" s="9">
        <f t="shared" si="10"/>
        <v>3.8464986568189579</v>
      </c>
    </row>
    <row r="61" spans="1:32" x14ac:dyDescent="0.35">
      <c r="A61" s="63"/>
      <c r="B61" s="61"/>
      <c r="C61" s="11">
        <v>2023</v>
      </c>
      <c r="D61" s="16">
        <v>175060069247</v>
      </c>
      <c r="E61" s="16">
        <v>494887993945</v>
      </c>
      <c r="F61" s="24">
        <f t="shared" si="0"/>
        <v>0.3537367472819628</v>
      </c>
      <c r="G61" s="24">
        <f t="shared" si="5"/>
        <v>0.42448409673835535</v>
      </c>
      <c r="H61" s="56" t="s">
        <v>12</v>
      </c>
      <c r="I61" s="16">
        <v>47888741039</v>
      </c>
      <c r="J61" s="16">
        <v>494887993945</v>
      </c>
      <c r="K61" s="24">
        <f t="shared" si="1"/>
        <v>9.6766827292080512E-2</v>
      </c>
      <c r="L61" s="24">
        <f t="shared" si="6"/>
        <v>0.13547355820891271</v>
      </c>
      <c r="M61" s="56" t="s">
        <v>13</v>
      </c>
      <c r="N61" s="16">
        <v>111162338819</v>
      </c>
      <c r="O61" s="16">
        <v>494887993945</v>
      </c>
      <c r="P61" s="24">
        <f t="shared" si="2"/>
        <v>0.22462120758450682</v>
      </c>
      <c r="Q61" s="24">
        <f t="shared" si="7"/>
        <v>0.74124998502887252</v>
      </c>
      <c r="R61" s="56" t="s">
        <v>15</v>
      </c>
      <c r="S61" s="16">
        <v>435796067440</v>
      </c>
      <c r="T61" s="16">
        <v>59091926505</v>
      </c>
      <c r="U61" s="24">
        <f t="shared" si="3"/>
        <v>7.3748833929644446</v>
      </c>
      <c r="V61" s="24">
        <f t="shared" si="8"/>
        <v>4.4249300357786669</v>
      </c>
      <c r="W61" s="56" t="s">
        <v>16</v>
      </c>
      <c r="X61" s="16">
        <v>306995042342</v>
      </c>
      <c r="Y61" s="16">
        <v>494887993945</v>
      </c>
      <c r="Z61" s="24">
        <f t="shared" si="4"/>
        <v>0.62033237035069044</v>
      </c>
      <c r="AA61" s="24">
        <f t="shared" si="9"/>
        <v>0.62033237035069044</v>
      </c>
      <c r="AB61" s="56" t="s">
        <v>24</v>
      </c>
      <c r="AD61" s="61"/>
      <c r="AE61" s="11">
        <v>2023</v>
      </c>
      <c r="AF61" s="9">
        <f t="shared" si="10"/>
        <v>6.3464700461054981</v>
      </c>
    </row>
    <row r="62" spans="1:32" x14ac:dyDescent="0.35">
      <c r="A62" s="64"/>
      <c r="B62" s="61"/>
      <c r="C62" s="11">
        <v>2024</v>
      </c>
      <c r="D62" s="58">
        <v>177613202522</v>
      </c>
      <c r="E62" s="58">
        <v>493787067137</v>
      </c>
      <c r="F62" s="24">
        <f t="shared" si="0"/>
        <v>0.35969593847771159</v>
      </c>
      <c r="G62" s="24">
        <f t="shared" si="5"/>
        <v>0.43163512617325389</v>
      </c>
      <c r="H62" s="56" t="s">
        <v>12</v>
      </c>
      <c r="I62" s="16">
        <v>11384870180</v>
      </c>
      <c r="J62" s="58">
        <v>493787067137</v>
      </c>
      <c r="K62" s="24">
        <f t="shared" si="1"/>
        <v>2.3056234028181414E-2</v>
      </c>
      <c r="L62" s="24">
        <f t="shared" si="6"/>
        <v>3.2278727639453976E-2</v>
      </c>
      <c r="M62" s="56" t="s">
        <v>13</v>
      </c>
      <c r="N62" s="14">
        <v>66929370789</v>
      </c>
      <c r="O62" s="58">
        <v>493787067137</v>
      </c>
      <c r="P62" s="24">
        <f t="shared" si="2"/>
        <v>0.13554298045321347</v>
      </c>
      <c r="Q62" s="24">
        <f t="shared" si="7"/>
        <v>0.44729183549560442</v>
      </c>
      <c r="R62" s="56" t="s">
        <v>15</v>
      </c>
      <c r="S62" s="14">
        <v>434677617291</v>
      </c>
      <c r="T62" s="14">
        <v>59109449846</v>
      </c>
      <c r="U62" s="24">
        <f t="shared" si="3"/>
        <v>7.3537753848746927</v>
      </c>
      <c r="V62" s="24">
        <f t="shared" si="8"/>
        <v>4.4122652309248158</v>
      </c>
      <c r="W62" s="56" t="s">
        <v>16</v>
      </c>
      <c r="X62" s="16">
        <v>292831221553</v>
      </c>
      <c r="Y62" s="58">
        <v>493787067137</v>
      </c>
      <c r="Z62" s="24">
        <f t="shared" si="4"/>
        <v>0.59303137129704275</v>
      </c>
      <c r="AA62" s="24">
        <f t="shared" si="9"/>
        <v>0.59303137129704275</v>
      </c>
      <c r="AB62" s="56" t="s">
        <v>24</v>
      </c>
      <c r="AD62" s="61"/>
      <c r="AE62" s="11">
        <v>2024</v>
      </c>
      <c r="AF62" s="9">
        <f t="shared" si="10"/>
        <v>5.916502291530171</v>
      </c>
    </row>
    <row r="63" spans="1:32" x14ac:dyDescent="0.35">
      <c r="A63" s="62" t="s">
        <v>74</v>
      </c>
      <c r="B63" s="61" t="s">
        <v>50</v>
      </c>
      <c r="C63" s="11">
        <v>2019</v>
      </c>
      <c r="D63" s="58">
        <v>110833395968</v>
      </c>
      <c r="E63" s="58">
        <v>527467886738</v>
      </c>
      <c r="F63" s="24">
        <f t="shared" si="0"/>
        <v>0.21012349520161852</v>
      </c>
      <c r="G63" s="24">
        <f t="shared" si="5"/>
        <v>0.25214819424194224</v>
      </c>
      <c r="H63" s="56" t="s">
        <v>12</v>
      </c>
      <c r="I63" s="16">
        <v>52344151967</v>
      </c>
      <c r="J63" s="58">
        <v>527467886738</v>
      </c>
      <c r="K63" s="24">
        <f t="shared" si="1"/>
        <v>9.9236661194124984E-2</v>
      </c>
      <c r="L63" s="24">
        <f t="shared" si="6"/>
        <v>0.13893132567177496</v>
      </c>
      <c r="M63" s="56" t="s">
        <v>13</v>
      </c>
      <c r="N63" s="16">
        <v>83794419368</v>
      </c>
      <c r="O63" s="58">
        <v>527467886738</v>
      </c>
      <c r="P63" s="24">
        <f t="shared" si="2"/>
        <v>0.15886165105937863</v>
      </c>
      <c r="Q63" s="24">
        <f t="shared" si="7"/>
        <v>0.5242434484959495</v>
      </c>
      <c r="R63" s="56" t="s">
        <v>15</v>
      </c>
      <c r="S63" s="16">
        <v>462031414941</v>
      </c>
      <c r="T63" s="16">
        <v>65436471797</v>
      </c>
      <c r="U63" s="24">
        <f t="shared" si="3"/>
        <v>7.0607629392723812</v>
      </c>
      <c r="V63" s="24">
        <f t="shared" si="8"/>
        <v>4.2364577635634282</v>
      </c>
      <c r="W63" s="56" t="s">
        <v>16</v>
      </c>
      <c r="X63" s="16">
        <v>250170826551</v>
      </c>
      <c r="Y63" s="58">
        <v>527467886738</v>
      </c>
      <c r="Z63" s="24">
        <f t="shared" si="4"/>
        <v>0.47428636480245673</v>
      </c>
      <c r="AA63" s="24">
        <f t="shared" si="9"/>
        <v>0.47428636480245673</v>
      </c>
      <c r="AB63" s="56" t="s">
        <v>24</v>
      </c>
      <c r="AD63" s="61" t="s">
        <v>50</v>
      </c>
      <c r="AE63" s="11">
        <v>2019</v>
      </c>
      <c r="AF63" s="9">
        <f t="shared" si="10"/>
        <v>5.6260670967755519</v>
      </c>
    </row>
    <row r="64" spans="1:32" x14ac:dyDescent="0.35">
      <c r="A64" s="63"/>
      <c r="B64" s="61"/>
      <c r="C64" s="11">
        <v>2020</v>
      </c>
      <c r="D64" s="16">
        <v>124570833391</v>
      </c>
      <c r="E64" s="16">
        <v>568048326214</v>
      </c>
      <c r="F64" s="24">
        <f t="shared" si="0"/>
        <v>0.21929618950073382</v>
      </c>
      <c r="G64" s="24">
        <f t="shared" si="5"/>
        <v>0.26315542740088055</v>
      </c>
      <c r="H64" s="56" t="s">
        <v>12</v>
      </c>
      <c r="I64" s="16">
        <v>43944061538</v>
      </c>
      <c r="J64" s="16">
        <v>568048326214</v>
      </c>
      <c r="K64" s="24">
        <f t="shared" si="1"/>
        <v>7.7359723653943169E-2</v>
      </c>
      <c r="L64" s="24">
        <f t="shared" si="6"/>
        <v>0.10830361311552043</v>
      </c>
      <c r="M64" s="56" t="s">
        <v>13</v>
      </c>
      <c r="N64" s="16">
        <v>75697488252</v>
      </c>
      <c r="O64" s="16">
        <v>568048326214</v>
      </c>
      <c r="P64" s="24">
        <f t="shared" si="2"/>
        <v>0.13325888794799934</v>
      </c>
      <c r="Q64" s="24">
        <f t="shared" si="7"/>
        <v>0.43975433022839777</v>
      </c>
      <c r="R64" s="56" t="s">
        <v>15</v>
      </c>
      <c r="S64" s="16">
        <v>498749611558</v>
      </c>
      <c r="T64" s="16">
        <v>69298714658</v>
      </c>
      <c r="U64" s="24">
        <f t="shared" si="3"/>
        <v>7.1970975799393591</v>
      </c>
      <c r="V64" s="24">
        <f t="shared" si="8"/>
        <v>4.3182585479636151</v>
      </c>
      <c r="W64" s="56" t="s">
        <v>16</v>
      </c>
      <c r="X64" s="16">
        <v>230662117776</v>
      </c>
      <c r="Y64" s="16">
        <v>568048326214</v>
      </c>
      <c r="Z64" s="24">
        <f t="shared" si="4"/>
        <v>0.40606072957444644</v>
      </c>
      <c r="AA64" s="24">
        <f t="shared" si="9"/>
        <v>0.40606072957444644</v>
      </c>
      <c r="AB64" s="56" t="s">
        <v>24</v>
      </c>
      <c r="AD64" s="61"/>
      <c r="AE64" s="11">
        <v>2020</v>
      </c>
      <c r="AF64" s="9">
        <f t="shared" si="10"/>
        <v>5.5355326482828602</v>
      </c>
    </row>
    <row r="65" spans="1:32" x14ac:dyDescent="0.35">
      <c r="A65" s="63"/>
      <c r="B65" s="61"/>
      <c r="C65" s="11">
        <v>2021</v>
      </c>
      <c r="D65" s="58">
        <v>73793510432</v>
      </c>
      <c r="E65" s="58">
        <v>552781459611</v>
      </c>
      <c r="F65" s="24">
        <f t="shared" si="0"/>
        <v>0.13349490860986821</v>
      </c>
      <c r="G65" s="24">
        <f t="shared" si="5"/>
        <v>0.16019389033184184</v>
      </c>
      <c r="H65" s="56" t="s">
        <v>12</v>
      </c>
      <c r="I65" s="16">
        <v>51407237669</v>
      </c>
      <c r="J65" s="58">
        <v>552781459611</v>
      </c>
      <c r="K65" s="24">
        <f t="shared" si="1"/>
        <v>9.2997398474934365E-2</v>
      </c>
      <c r="L65" s="24">
        <f t="shared" si="6"/>
        <v>0.1301963578649081</v>
      </c>
      <c r="M65" s="56" t="s">
        <v>13</v>
      </c>
      <c r="N65" s="16">
        <v>69575558659</v>
      </c>
      <c r="O65" s="58">
        <v>552781459611</v>
      </c>
      <c r="P65" s="24">
        <f t="shared" si="2"/>
        <v>0.12586449391403484</v>
      </c>
      <c r="Q65" s="24">
        <f t="shared" si="7"/>
        <v>0.41535282991631495</v>
      </c>
      <c r="R65" s="56" t="s">
        <v>15</v>
      </c>
      <c r="S65" s="16">
        <v>491922751467</v>
      </c>
      <c r="T65" s="16">
        <v>60858708144</v>
      </c>
      <c r="U65" s="24">
        <f t="shared" si="3"/>
        <v>8.0830297991709532</v>
      </c>
      <c r="V65" s="24">
        <f t="shared" si="8"/>
        <v>4.8498178795025719</v>
      </c>
      <c r="W65" s="56" t="s">
        <v>16</v>
      </c>
      <c r="X65" s="16">
        <v>199312722588</v>
      </c>
      <c r="Y65" s="58">
        <v>552781459611</v>
      </c>
      <c r="Z65" s="24">
        <f>X65/Y65</f>
        <v>0.36056332773580924</v>
      </c>
      <c r="AA65" s="24">
        <f t="shared" si="9"/>
        <v>0.36056332773580924</v>
      </c>
      <c r="AB65" s="56" t="s">
        <v>24</v>
      </c>
      <c r="AD65" s="61"/>
      <c r="AE65" s="11">
        <v>2021</v>
      </c>
      <c r="AF65" s="9">
        <f t="shared" si="10"/>
        <v>5.9161242853514455</v>
      </c>
    </row>
    <row r="66" spans="1:32" x14ac:dyDescent="0.35">
      <c r="A66" s="63"/>
      <c r="B66" s="61"/>
      <c r="C66" s="11">
        <v>2022</v>
      </c>
      <c r="D66" s="16">
        <v>109841055654</v>
      </c>
      <c r="E66" s="16">
        <v>653425820330</v>
      </c>
      <c r="F66" s="24">
        <f t="shared" si="0"/>
        <v>0.1681002682118177</v>
      </c>
      <c r="G66" s="24">
        <f t="shared" si="5"/>
        <v>0.20172032185418123</v>
      </c>
      <c r="H66" s="56" t="s">
        <v>12</v>
      </c>
      <c r="I66" s="16">
        <v>39081706280</v>
      </c>
      <c r="J66" s="16">
        <v>653425820330</v>
      </c>
      <c r="K66" s="24">
        <f t="shared" si="1"/>
        <v>5.9810471309907139E-2</v>
      </c>
      <c r="L66" s="24">
        <f t="shared" si="6"/>
        <v>8.373465983386999E-2</v>
      </c>
      <c r="M66" s="56" t="s">
        <v>13</v>
      </c>
      <c r="N66" s="16">
        <v>50523655687</v>
      </c>
      <c r="O66" s="16">
        <v>653425820330</v>
      </c>
      <c r="P66" s="24">
        <f t="shared" si="2"/>
        <v>7.7321180331508796E-2</v>
      </c>
      <c r="Q66" s="24">
        <f t="shared" si="7"/>
        <v>0.25515989509397902</v>
      </c>
      <c r="R66" s="56" t="s">
        <v>15</v>
      </c>
      <c r="S66" s="16">
        <v>583792252607</v>
      </c>
      <c r="T66" s="16">
        <v>69633567723</v>
      </c>
      <c r="U66" s="24">
        <f t="shared" si="3"/>
        <v>8.3837762690733584</v>
      </c>
      <c r="V66" s="24">
        <f t="shared" si="8"/>
        <v>5.0302657614440145</v>
      </c>
      <c r="W66" s="56" t="s">
        <v>16</v>
      </c>
      <c r="X66" s="16">
        <v>114714140144</v>
      </c>
      <c r="Y66" s="16">
        <v>653425820330</v>
      </c>
      <c r="Z66" s="24">
        <f t="shared" si="4"/>
        <v>0.17555801527106146</v>
      </c>
      <c r="AA66" s="24">
        <f t="shared" si="9"/>
        <v>0.17555801527106146</v>
      </c>
      <c r="AB66" s="56" t="s">
        <v>24</v>
      </c>
      <c r="AD66" s="61"/>
      <c r="AE66" s="11">
        <v>2022</v>
      </c>
      <c r="AF66" s="9">
        <f t="shared" si="10"/>
        <v>5.7464386534971066</v>
      </c>
    </row>
    <row r="67" spans="1:32" x14ac:dyDescent="0.35">
      <c r="A67" s="63"/>
      <c r="B67" s="61"/>
      <c r="C67" s="11">
        <v>2023</v>
      </c>
      <c r="D67" s="16">
        <v>100898258837</v>
      </c>
      <c r="E67" s="16">
        <v>829253927925</v>
      </c>
      <c r="F67" s="24">
        <f t="shared" ref="F67:F130" si="11">D67/E67</f>
        <v>0.12167353742836358</v>
      </c>
      <c r="G67" s="24">
        <f t="shared" si="5"/>
        <v>0.1460082449140363</v>
      </c>
      <c r="H67" s="56" t="s">
        <v>12</v>
      </c>
      <c r="I67" s="16">
        <v>52948808725</v>
      </c>
      <c r="J67" s="16">
        <v>829253927925</v>
      </c>
      <c r="K67" s="24">
        <f t="shared" ref="K67:K130" si="12">I67/J67</f>
        <v>6.3851140093470662E-2</v>
      </c>
      <c r="L67" s="24">
        <f t="shared" si="6"/>
        <v>8.9391596130858925E-2</v>
      </c>
      <c r="M67" s="56" t="s">
        <v>13</v>
      </c>
      <c r="N67" s="16">
        <v>61988596512</v>
      </c>
      <c r="O67" s="16">
        <v>829253927925</v>
      </c>
      <c r="P67" s="24">
        <f t="shared" ref="P67:P130" si="13">N67/O67</f>
        <v>7.4752249491432513E-2</v>
      </c>
      <c r="Q67" s="24">
        <f t="shared" si="7"/>
        <v>0.24668242332172727</v>
      </c>
      <c r="R67" s="56" t="s">
        <v>15</v>
      </c>
      <c r="S67" s="16">
        <v>730257207268</v>
      </c>
      <c r="T67" s="16">
        <v>98996443759</v>
      </c>
      <c r="U67" s="24">
        <f t="shared" ref="U67:U130" si="14">S67/T67</f>
        <v>7.3766004064323836</v>
      </c>
      <c r="V67" s="24">
        <f t="shared" si="8"/>
        <v>4.4259602438594303</v>
      </c>
      <c r="W67" s="56" t="s">
        <v>16</v>
      </c>
      <c r="X67" s="16">
        <v>119132252455</v>
      </c>
      <c r="Y67" s="16">
        <v>829253927925</v>
      </c>
      <c r="Z67" s="24">
        <f t="shared" ref="Z67:Z130" si="15">X67/Y67</f>
        <v>0.14366196944414672</v>
      </c>
      <c r="AA67" s="24">
        <f t="shared" si="9"/>
        <v>0.14366196944414672</v>
      </c>
      <c r="AB67" s="56" t="s">
        <v>24</v>
      </c>
      <c r="AD67" s="61"/>
      <c r="AE67" s="11">
        <v>2023</v>
      </c>
      <c r="AF67" s="9">
        <f t="shared" si="10"/>
        <v>5.0517044776702003</v>
      </c>
    </row>
    <row r="68" spans="1:32" x14ac:dyDescent="0.35">
      <c r="A68" s="64"/>
      <c r="B68" s="61"/>
      <c r="C68" s="11">
        <v>2024</v>
      </c>
      <c r="D68" s="58"/>
      <c r="E68" s="58"/>
      <c r="F68" s="24" t="e">
        <f t="shared" si="11"/>
        <v>#DIV/0!</v>
      </c>
      <c r="G68" s="24" t="e">
        <f t="shared" ref="G68:G131" si="16">F68*H68</f>
        <v>#DIV/0!</v>
      </c>
      <c r="H68" s="56" t="s">
        <v>12</v>
      </c>
      <c r="I68" s="16"/>
      <c r="J68" s="11"/>
      <c r="K68" s="24" t="e">
        <f t="shared" si="12"/>
        <v>#DIV/0!</v>
      </c>
      <c r="L68" s="24" t="e">
        <f t="shared" ref="L68:L131" si="17">K68*M68</f>
        <v>#DIV/0!</v>
      </c>
      <c r="M68" s="56" t="s">
        <v>13</v>
      </c>
      <c r="N68" s="14"/>
      <c r="O68" s="14"/>
      <c r="P68" s="24" t="e">
        <f t="shared" si="13"/>
        <v>#DIV/0!</v>
      </c>
      <c r="Q68" s="24" t="e">
        <f t="shared" ref="Q68:Q131" si="18">P68*R68</f>
        <v>#DIV/0!</v>
      </c>
      <c r="R68" s="56" t="s">
        <v>15</v>
      </c>
      <c r="S68" s="14"/>
      <c r="T68" s="14"/>
      <c r="U68" s="24" t="e">
        <f t="shared" si="14"/>
        <v>#DIV/0!</v>
      </c>
      <c r="V68" s="24" t="e">
        <f t="shared" ref="V68:V131" si="19">U68*W68</f>
        <v>#DIV/0!</v>
      </c>
      <c r="W68" s="56" t="s">
        <v>16</v>
      </c>
      <c r="X68" s="16"/>
      <c r="Y68" s="16"/>
      <c r="Z68" s="24" t="e">
        <f t="shared" si="15"/>
        <v>#DIV/0!</v>
      </c>
      <c r="AA68" s="24" t="e">
        <f t="shared" ref="AA68:AA131" si="20">Z68*AB68</f>
        <v>#DIV/0!</v>
      </c>
      <c r="AB68" s="56" t="s">
        <v>24</v>
      </c>
      <c r="AD68" s="61"/>
      <c r="AE68" s="11">
        <v>2024</v>
      </c>
      <c r="AF68" s="9" t="e">
        <f t="shared" ref="AF68:AF131" si="21">G68+L68+Q68+V68+AA68</f>
        <v>#DIV/0!</v>
      </c>
    </row>
    <row r="69" spans="1:32" x14ac:dyDescent="0.35">
      <c r="A69" s="62" t="s">
        <v>75</v>
      </c>
      <c r="B69" s="61" t="s">
        <v>54</v>
      </c>
      <c r="C69" s="11">
        <v>2019</v>
      </c>
      <c r="D69" s="58">
        <v>-165527012319</v>
      </c>
      <c r="E69" s="58">
        <v>357452208844</v>
      </c>
      <c r="F69" s="24">
        <f t="shared" si="11"/>
        <v>-0.46307452639421126</v>
      </c>
      <c r="G69" s="24">
        <f t="shared" si="16"/>
        <v>-0.55568943167305351</v>
      </c>
      <c r="H69" s="56" t="s">
        <v>12</v>
      </c>
      <c r="I69" s="16">
        <v>9207473993</v>
      </c>
      <c r="J69" s="58">
        <v>357452208844</v>
      </c>
      <c r="K69" s="24">
        <f t="shared" si="12"/>
        <v>2.5758615460167274E-2</v>
      </c>
      <c r="L69" s="24">
        <f t="shared" si="17"/>
        <v>3.6062061644234179E-2</v>
      </c>
      <c r="M69" s="56" t="s">
        <v>13</v>
      </c>
      <c r="N69" s="16">
        <v>63522143072</v>
      </c>
      <c r="O69" s="58">
        <v>357452208844</v>
      </c>
      <c r="P69" s="24">
        <f t="shared" si="13"/>
        <v>0.1777080725768363</v>
      </c>
      <c r="Q69" s="24">
        <f t="shared" si="18"/>
        <v>0.58643663950355973</v>
      </c>
      <c r="R69" s="56" t="s">
        <v>15</v>
      </c>
      <c r="S69" s="16">
        <v>-51502854672</v>
      </c>
      <c r="T69" s="16">
        <v>408955063516</v>
      </c>
      <c r="U69" s="24">
        <f t="shared" si="14"/>
        <v>-0.12593768672089078</v>
      </c>
      <c r="V69" s="24">
        <f t="shared" si="19"/>
        <v>-7.5562612032534462E-2</v>
      </c>
      <c r="W69" s="56" t="s">
        <v>16</v>
      </c>
      <c r="X69" s="16">
        <v>180073555181</v>
      </c>
      <c r="Y69" s="58">
        <v>357452208844</v>
      </c>
      <c r="Z69" s="24">
        <f t="shared" si="15"/>
        <v>0.50376959695775181</v>
      </c>
      <c r="AA69" s="24">
        <f t="shared" si="20"/>
        <v>0.50376959695775181</v>
      </c>
      <c r="AB69" s="56" t="s">
        <v>24</v>
      </c>
      <c r="AD69" s="61" t="s">
        <v>54</v>
      </c>
      <c r="AE69" s="11">
        <v>2019</v>
      </c>
      <c r="AF69" s="9">
        <f t="shared" si="21"/>
        <v>0.49501625439995778</v>
      </c>
    </row>
    <row r="70" spans="1:32" x14ac:dyDescent="0.35">
      <c r="A70" s="63"/>
      <c r="B70" s="61"/>
      <c r="C70" s="11">
        <v>2020</v>
      </c>
      <c r="D70" s="16">
        <v>-166465242058</v>
      </c>
      <c r="E70" s="16">
        <v>322122601641</v>
      </c>
      <c r="F70" s="24">
        <f t="shared" si="11"/>
        <v>-0.51677603871932776</v>
      </c>
      <c r="G70" s="24">
        <f t="shared" si="16"/>
        <v>-0.62013124646319329</v>
      </c>
      <c r="H70" s="56" t="s">
        <v>12</v>
      </c>
      <c r="I70" s="16">
        <v>-17589816911</v>
      </c>
      <c r="J70" s="16">
        <v>322122601641</v>
      </c>
      <c r="K70" s="24">
        <f t="shared" si="12"/>
        <v>-5.4605969346427738E-2</v>
      </c>
      <c r="L70" s="24">
        <f t="shared" si="17"/>
        <v>-7.6448357084998822E-2</v>
      </c>
      <c r="M70" s="56" t="s">
        <v>13</v>
      </c>
      <c r="N70" s="16">
        <v>37185012026</v>
      </c>
      <c r="O70" s="16">
        <v>322122601641</v>
      </c>
      <c r="P70" s="24">
        <f t="shared" si="13"/>
        <v>0.11543745094745647</v>
      </c>
      <c r="Q70" s="24">
        <f t="shared" si="18"/>
        <v>0.38094358812660634</v>
      </c>
      <c r="R70" s="56" t="s">
        <v>15</v>
      </c>
      <c r="S70" s="16">
        <v>-68918020573</v>
      </c>
      <c r="T70" s="16">
        <v>391040622215</v>
      </c>
      <c r="U70" s="24">
        <f t="shared" si="14"/>
        <v>-0.17624261178448064</v>
      </c>
      <c r="V70" s="24">
        <f t="shared" si="19"/>
        <v>-0.10574556707068838</v>
      </c>
      <c r="W70" s="56" t="s">
        <v>16</v>
      </c>
      <c r="X70" s="16">
        <v>143961352119</v>
      </c>
      <c r="Y70" s="16">
        <v>322122601641</v>
      </c>
      <c r="Z70" s="24">
        <f t="shared" si="15"/>
        <v>0.44691478147020064</v>
      </c>
      <c r="AA70" s="24">
        <f t="shared" si="20"/>
        <v>0.44691478147020064</v>
      </c>
      <c r="AB70" s="56" t="s">
        <v>24</v>
      </c>
      <c r="AD70" s="61"/>
      <c r="AE70" s="11">
        <v>2020</v>
      </c>
      <c r="AF70" s="9">
        <f t="shared" si="21"/>
        <v>2.5533198977926441E-2</v>
      </c>
    </row>
    <row r="71" spans="1:32" x14ac:dyDescent="0.35">
      <c r="A71" s="63"/>
      <c r="B71" s="61"/>
      <c r="C71" s="11">
        <v>2021</v>
      </c>
      <c r="D71" s="16">
        <v>-296782206211</v>
      </c>
      <c r="E71" s="16">
        <v>298604232055</v>
      </c>
      <c r="F71" s="24">
        <f t="shared" si="11"/>
        <v>-0.99389819149092162</v>
      </c>
      <c r="G71" s="24">
        <f t="shared" si="16"/>
        <v>-1.1926778297891059</v>
      </c>
      <c r="H71" s="56" t="s">
        <v>12</v>
      </c>
      <c r="I71" s="16">
        <v>792053209</v>
      </c>
      <c r="J71" s="16">
        <v>298604232055</v>
      </c>
      <c r="K71" s="24">
        <f t="shared" si="12"/>
        <v>2.6525183636851852E-3</v>
      </c>
      <c r="L71" s="24">
        <f t="shared" si="17"/>
        <v>3.7135257091592592E-3</v>
      </c>
      <c r="M71" s="56" t="s">
        <v>13</v>
      </c>
      <c r="N71" s="16">
        <v>52514853763</v>
      </c>
      <c r="O71" s="16">
        <v>298604232055</v>
      </c>
      <c r="P71" s="24">
        <f t="shared" si="13"/>
        <v>0.17586774775960734</v>
      </c>
      <c r="Q71" s="24">
        <f t="shared" si="18"/>
        <v>0.58036356760670416</v>
      </c>
      <c r="R71" s="56" t="s">
        <v>15</v>
      </c>
      <c r="S71" s="16">
        <v>-68235125158</v>
      </c>
      <c r="T71" s="16">
        <v>366839357213</v>
      </c>
      <c r="U71" s="24">
        <f t="shared" si="14"/>
        <v>-0.18600819082337519</v>
      </c>
      <c r="V71" s="24">
        <f t="shared" si="19"/>
        <v>-0.11160491449402511</v>
      </c>
      <c r="W71" s="56" t="s">
        <v>16</v>
      </c>
      <c r="X71" s="16">
        <v>161057570000</v>
      </c>
      <c r="Y71" s="16">
        <v>298604232055</v>
      </c>
      <c r="Z71" s="24">
        <f t="shared" si="15"/>
        <v>0.53936800858982725</v>
      </c>
      <c r="AA71" s="24">
        <f t="shared" si="20"/>
        <v>0.53936800858982725</v>
      </c>
      <c r="AB71" s="56" t="s">
        <v>24</v>
      </c>
      <c r="AD71" s="61"/>
      <c r="AE71" s="11">
        <v>2021</v>
      </c>
      <c r="AF71" s="9">
        <f t="shared" si="21"/>
        <v>-0.18083764237744038</v>
      </c>
    </row>
    <row r="72" spans="1:32" x14ac:dyDescent="0.35">
      <c r="A72" s="63"/>
      <c r="B72" s="61"/>
      <c r="C72" s="11">
        <v>2022</v>
      </c>
      <c r="D72" s="16">
        <v>-177897864464</v>
      </c>
      <c r="E72" s="16">
        <v>270842050371</v>
      </c>
      <c r="F72" s="24">
        <f t="shared" si="11"/>
        <v>-0.65683251260398867</v>
      </c>
      <c r="G72" s="24">
        <f t="shared" si="16"/>
        <v>-0.78819901512478641</v>
      </c>
      <c r="H72" s="56" t="s">
        <v>12</v>
      </c>
      <c r="I72" s="16">
        <v>10251704822</v>
      </c>
      <c r="J72" s="16">
        <v>270842050371</v>
      </c>
      <c r="K72" s="24">
        <f t="shared" si="12"/>
        <v>3.7851230294399241E-2</v>
      </c>
      <c r="L72" s="24">
        <f t="shared" si="17"/>
        <v>5.2991722412158937E-2</v>
      </c>
      <c r="M72" s="56" t="s">
        <v>13</v>
      </c>
      <c r="N72" s="16">
        <v>65629645004</v>
      </c>
      <c r="O72" s="16">
        <v>270842050371</v>
      </c>
      <c r="P72" s="24">
        <f t="shared" si="13"/>
        <v>0.24231704387889685</v>
      </c>
      <c r="Q72" s="24">
        <f t="shared" si="18"/>
        <v>0.79964624480035962</v>
      </c>
      <c r="R72" s="56" t="s">
        <v>15</v>
      </c>
      <c r="S72" s="16">
        <v>-57792600335</v>
      </c>
      <c r="T72" s="16">
        <v>328634650706</v>
      </c>
      <c r="U72" s="24">
        <f t="shared" si="14"/>
        <v>-0.17585668526080614</v>
      </c>
      <c r="V72" s="24">
        <f t="shared" si="19"/>
        <v>-0.10551401115648368</v>
      </c>
      <c r="W72" s="56" t="s">
        <v>16</v>
      </c>
      <c r="X72" s="16">
        <v>253248613734</v>
      </c>
      <c r="Y72" s="16">
        <v>270842050371</v>
      </c>
      <c r="Z72" s="24">
        <f t="shared" si="15"/>
        <v>0.9350417093176614</v>
      </c>
      <c r="AA72" s="24">
        <f t="shared" si="20"/>
        <v>0.9350417093176614</v>
      </c>
      <c r="AB72" s="56" t="s">
        <v>24</v>
      </c>
      <c r="AD72" s="61"/>
      <c r="AE72" s="11">
        <v>2022</v>
      </c>
      <c r="AF72" s="9">
        <f t="shared" si="21"/>
        <v>0.89396665024890987</v>
      </c>
    </row>
    <row r="73" spans="1:32" x14ac:dyDescent="0.35">
      <c r="A73" s="63"/>
      <c r="B73" s="61"/>
      <c r="C73" s="11">
        <v>2023</v>
      </c>
      <c r="D73" s="16">
        <v>-214533831084</v>
      </c>
      <c r="E73" s="16">
        <v>237297109924</v>
      </c>
      <c r="F73" s="24">
        <f t="shared" si="11"/>
        <v>-0.90407266718380819</v>
      </c>
      <c r="G73" s="24">
        <f t="shared" si="16"/>
        <v>-1.0848872006205699</v>
      </c>
      <c r="H73" s="56" t="s">
        <v>12</v>
      </c>
      <c r="I73" s="16">
        <v>6641990465</v>
      </c>
      <c r="J73" s="16">
        <v>237297109924</v>
      </c>
      <c r="K73" s="24">
        <f t="shared" si="12"/>
        <v>2.7990186931173559E-2</v>
      </c>
      <c r="L73" s="24">
        <f t="shared" si="17"/>
        <v>3.9186261703642977E-2</v>
      </c>
      <c r="M73" s="56" t="s">
        <v>13</v>
      </c>
      <c r="N73" s="16">
        <v>17278086816</v>
      </c>
      <c r="O73" s="16">
        <v>237297109924</v>
      </c>
      <c r="P73" s="24">
        <f t="shared" si="13"/>
        <v>7.2812040658791488E-2</v>
      </c>
      <c r="Q73" s="24">
        <f t="shared" si="18"/>
        <v>0.24027973417401191</v>
      </c>
      <c r="R73" s="56" t="s">
        <v>15</v>
      </c>
      <c r="S73" s="16">
        <v>-38241516191</v>
      </c>
      <c r="T73" s="16">
        <v>275538626115</v>
      </c>
      <c r="U73" s="24">
        <f t="shared" si="14"/>
        <v>-0.13878822265390608</v>
      </c>
      <c r="V73" s="24">
        <f t="shared" si="19"/>
        <v>-8.3272933592343654E-2</v>
      </c>
      <c r="W73" s="56" t="s">
        <v>16</v>
      </c>
      <c r="X73" s="16">
        <v>68689872574</v>
      </c>
      <c r="Y73" s="16">
        <v>237297109924</v>
      </c>
      <c r="Z73" s="24">
        <f t="shared" si="15"/>
        <v>0.28946780091843322</v>
      </c>
      <c r="AA73" s="24">
        <f t="shared" si="20"/>
        <v>0.28946780091843322</v>
      </c>
      <c r="AB73" s="56" t="s">
        <v>24</v>
      </c>
      <c r="AD73" s="61"/>
      <c r="AE73" s="11">
        <v>2023</v>
      </c>
      <c r="AF73" s="9">
        <f t="shared" si="21"/>
        <v>-0.59922633741682541</v>
      </c>
    </row>
    <row r="74" spans="1:32" x14ac:dyDescent="0.35">
      <c r="A74" s="64"/>
      <c r="B74" s="61"/>
      <c r="C74" s="11">
        <v>2024</v>
      </c>
      <c r="D74" s="58">
        <v>-133284232382</v>
      </c>
      <c r="E74" s="58">
        <v>204404324268</v>
      </c>
      <c r="F74" s="24">
        <f t="shared" si="11"/>
        <v>-0.65206170593165858</v>
      </c>
      <c r="G74" s="24">
        <f t="shared" si="16"/>
        <v>-0.78247404711799029</v>
      </c>
      <c r="H74" s="56" t="s">
        <v>12</v>
      </c>
      <c r="I74" s="16">
        <v>27302926395</v>
      </c>
      <c r="J74" s="58">
        <v>204404324268</v>
      </c>
      <c r="K74" s="24">
        <f t="shared" si="12"/>
        <v>0.13357313497537557</v>
      </c>
      <c r="L74" s="24">
        <f t="shared" si="17"/>
        <v>0.18700238896552579</v>
      </c>
      <c r="M74" s="56" t="s">
        <v>13</v>
      </c>
      <c r="N74" s="14">
        <v>79128700241</v>
      </c>
      <c r="O74" s="58">
        <v>204404324268</v>
      </c>
      <c r="P74" s="24">
        <f t="shared" si="13"/>
        <v>0.38711852366318944</v>
      </c>
      <c r="Q74" s="24">
        <f t="shared" si="18"/>
        <v>1.2774911280885251</v>
      </c>
      <c r="R74" s="56" t="s">
        <v>15</v>
      </c>
      <c r="S74" s="14">
        <v>-10974997919</v>
      </c>
      <c r="T74" s="14">
        <v>215379322187</v>
      </c>
      <c r="U74" s="24">
        <f t="shared" si="14"/>
        <v>-5.0956599768064624E-2</v>
      </c>
      <c r="V74" s="24">
        <f t="shared" si="19"/>
        <v>-3.0573959860838773E-2</v>
      </c>
      <c r="W74" s="56" t="s">
        <v>16</v>
      </c>
      <c r="X74" s="16">
        <v>233601320630</v>
      </c>
      <c r="Y74" s="58">
        <v>204404324268</v>
      </c>
      <c r="Z74" s="24">
        <f t="shared" si="15"/>
        <v>1.142839426056951</v>
      </c>
      <c r="AA74" s="24">
        <f t="shared" si="20"/>
        <v>1.142839426056951</v>
      </c>
      <c r="AB74" s="56" t="s">
        <v>24</v>
      </c>
      <c r="AD74" s="61"/>
      <c r="AE74" s="11">
        <v>2024</v>
      </c>
      <c r="AF74" s="9">
        <f t="shared" si="21"/>
        <v>1.7942849361321729</v>
      </c>
    </row>
    <row r="75" spans="1:32" x14ac:dyDescent="0.35">
      <c r="A75" s="62" t="s">
        <v>76</v>
      </c>
      <c r="B75" s="61" t="s">
        <v>58</v>
      </c>
      <c r="C75" s="11">
        <v>2019</v>
      </c>
      <c r="D75" s="58">
        <v>-46861718863</v>
      </c>
      <c r="E75" s="58">
        <v>217821047351</v>
      </c>
      <c r="F75" s="24">
        <f t="shared" si="11"/>
        <v>-0.21513861691926559</v>
      </c>
      <c r="G75" s="24">
        <f t="shared" si="16"/>
        <v>-0.25816634030311869</v>
      </c>
      <c r="H75" s="56" t="s">
        <v>12</v>
      </c>
      <c r="I75" s="16">
        <v>-36224089028</v>
      </c>
      <c r="J75" s="58">
        <v>217821047351</v>
      </c>
      <c r="K75" s="24">
        <f t="shared" si="12"/>
        <v>-0.16630206065269706</v>
      </c>
      <c r="L75" s="24">
        <f t="shared" si="17"/>
        <v>-0.23282288491377587</v>
      </c>
      <c r="M75" s="56" t="s">
        <v>13</v>
      </c>
      <c r="N75" s="16">
        <v>4686575457</v>
      </c>
      <c r="O75" s="58">
        <v>217821047351</v>
      </c>
      <c r="P75" s="24">
        <f t="shared" si="13"/>
        <v>2.1515714454572354E-2</v>
      </c>
      <c r="Q75" s="24">
        <f t="shared" si="18"/>
        <v>7.1001857700088766E-2</v>
      </c>
      <c r="R75" s="56" t="s">
        <v>15</v>
      </c>
      <c r="S75" s="16">
        <v>51205422435</v>
      </c>
      <c r="T75" s="16">
        <v>166615624916</v>
      </c>
      <c r="U75" s="24">
        <f t="shared" si="14"/>
        <v>0.30732665355254307</v>
      </c>
      <c r="V75" s="24">
        <f t="shared" si="19"/>
        <v>0.18439599213152583</v>
      </c>
      <c r="W75" s="56" t="s">
        <v>16</v>
      </c>
      <c r="X75" s="16">
        <v>106273588474</v>
      </c>
      <c r="Y75" s="58">
        <v>217821047351</v>
      </c>
      <c r="Z75" s="24">
        <f t="shared" si="15"/>
        <v>0.48789402937150145</v>
      </c>
      <c r="AA75" s="24">
        <f t="shared" si="20"/>
        <v>0.48789402937150145</v>
      </c>
      <c r="AB75" s="56" t="s">
        <v>24</v>
      </c>
      <c r="AD75" s="61" t="s">
        <v>58</v>
      </c>
      <c r="AE75" s="11">
        <v>2019</v>
      </c>
      <c r="AF75" s="9">
        <f t="shared" si="21"/>
        <v>0.25230265398622143</v>
      </c>
    </row>
    <row r="76" spans="1:32" x14ac:dyDescent="0.35">
      <c r="A76" s="63"/>
      <c r="B76" s="61"/>
      <c r="C76" s="11">
        <v>2020</v>
      </c>
      <c r="D76" s="16">
        <v>-98409160561</v>
      </c>
      <c r="E76" s="16">
        <v>177182837855</v>
      </c>
      <c r="F76" s="24">
        <f t="shared" si="11"/>
        <v>-0.55541022907384785</v>
      </c>
      <c r="G76" s="24">
        <f t="shared" si="16"/>
        <v>-0.6664922748886174</v>
      </c>
      <c r="H76" s="56" t="s">
        <v>12</v>
      </c>
      <c r="I76" s="16">
        <v>-43293065964</v>
      </c>
      <c r="J76" s="16">
        <v>177182837855</v>
      </c>
      <c r="K76" s="24">
        <f t="shared" si="12"/>
        <v>-0.2443411929062197</v>
      </c>
      <c r="L76" s="24">
        <f t="shared" si="17"/>
        <v>-0.34207767006870754</v>
      </c>
      <c r="M76" s="56" t="s">
        <v>13</v>
      </c>
      <c r="N76" s="16">
        <v>-6078931793</v>
      </c>
      <c r="O76" s="16">
        <v>177182837855</v>
      </c>
      <c r="P76" s="24">
        <f t="shared" si="13"/>
        <v>-3.4308807030028365E-2</v>
      </c>
      <c r="Q76" s="24">
        <f t="shared" si="18"/>
        <v>-0.1132190631990936</v>
      </c>
      <c r="R76" s="56" t="s">
        <v>15</v>
      </c>
      <c r="S76" s="16">
        <v>7736850426</v>
      </c>
      <c r="T76" s="16">
        <v>169445987429</v>
      </c>
      <c r="U76" s="24">
        <f t="shared" si="14"/>
        <v>4.5659685091344153E-2</v>
      </c>
      <c r="V76" s="24">
        <f t="shared" si="19"/>
        <v>2.7395811054806492E-2</v>
      </c>
      <c r="W76" s="56" t="s">
        <v>16</v>
      </c>
      <c r="X76" s="16">
        <v>89009501417</v>
      </c>
      <c r="Y76" s="16">
        <v>177182837855</v>
      </c>
      <c r="Z76" s="24">
        <f t="shared" si="15"/>
        <v>0.50235961052752831</v>
      </c>
      <c r="AA76" s="24">
        <f t="shared" si="20"/>
        <v>0.50235961052752831</v>
      </c>
      <c r="AB76" s="56" t="s">
        <v>24</v>
      </c>
      <c r="AD76" s="61"/>
      <c r="AE76" s="11">
        <v>2020</v>
      </c>
      <c r="AF76" s="9">
        <f t="shared" si="21"/>
        <v>-0.59203358657408378</v>
      </c>
    </row>
    <row r="77" spans="1:32" x14ac:dyDescent="0.35">
      <c r="A77" s="63"/>
      <c r="B77" s="61"/>
      <c r="C77" s="11">
        <v>2021</v>
      </c>
      <c r="D77" s="16">
        <v>-111348009073</v>
      </c>
      <c r="E77" s="16">
        <v>169199466266</v>
      </c>
      <c r="F77" s="24">
        <f t="shared" si="11"/>
        <v>-0.65808723591331431</v>
      </c>
      <c r="G77" s="24">
        <f t="shared" si="16"/>
        <v>-0.78970468309597719</v>
      </c>
      <c r="H77" s="56" t="s">
        <v>12</v>
      </c>
      <c r="I77" s="16">
        <v>-9741992566</v>
      </c>
      <c r="J77" s="16">
        <v>169199466266</v>
      </c>
      <c r="K77" s="24">
        <f t="shared" si="12"/>
        <v>-5.7576969839163238E-2</v>
      </c>
      <c r="L77" s="24">
        <f t="shared" si="17"/>
        <v>-8.0607757774828523E-2</v>
      </c>
      <c r="M77" s="56" t="s">
        <v>13</v>
      </c>
      <c r="N77" s="16">
        <v>18622335649</v>
      </c>
      <c r="O77" s="16">
        <v>169199466266</v>
      </c>
      <c r="P77" s="24">
        <f t="shared" si="13"/>
        <v>0.1100614325799566</v>
      </c>
      <c r="Q77" s="24">
        <f t="shared" si="18"/>
        <v>0.36320272751385674</v>
      </c>
      <c r="R77" s="56" t="s">
        <v>15</v>
      </c>
      <c r="S77" s="16">
        <v>-1894771610</v>
      </c>
      <c r="T77" s="16">
        <v>171094237876</v>
      </c>
      <c r="U77" s="24">
        <f t="shared" si="14"/>
        <v>-1.1074432625680999E-2</v>
      </c>
      <c r="V77" s="24">
        <f t="shared" si="19"/>
        <v>-6.644659575408599E-3</v>
      </c>
      <c r="W77" s="56" t="s">
        <v>16</v>
      </c>
      <c r="X77" s="16">
        <v>82622335649</v>
      </c>
      <c r="Y77" s="16">
        <v>169199466266</v>
      </c>
      <c r="Z77" s="24">
        <f t="shared" si="15"/>
        <v>0.48831321677521539</v>
      </c>
      <c r="AA77" s="24">
        <f t="shared" si="20"/>
        <v>0.48831321677521539</v>
      </c>
      <c r="AB77" s="56" t="s">
        <v>24</v>
      </c>
      <c r="AD77" s="61"/>
      <c r="AE77" s="11">
        <v>2021</v>
      </c>
      <c r="AF77" s="9">
        <f t="shared" si="21"/>
        <v>-2.5441156157142208E-2</v>
      </c>
    </row>
    <row r="78" spans="1:32" x14ac:dyDescent="0.35">
      <c r="A78" s="63"/>
      <c r="B78" s="61"/>
      <c r="C78" s="11">
        <v>2022</v>
      </c>
      <c r="D78" s="16">
        <v>-3977707821</v>
      </c>
      <c r="E78" s="16">
        <v>152312552325</v>
      </c>
      <c r="F78" s="24">
        <f t="shared" si="11"/>
        <v>-2.6115430148609717E-2</v>
      </c>
      <c r="G78" s="24">
        <f t="shared" si="16"/>
        <v>-3.1338516178331659E-2</v>
      </c>
      <c r="H78" s="56" t="s">
        <v>12</v>
      </c>
      <c r="I78" s="16">
        <v>2849909490</v>
      </c>
      <c r="J78" s="16">
        <v>152312552325</v>
      </c>
      <c r="K78" s="24">
        <f t="shared" si="12"/>
        <v>1.8710929903655922E-2</v>
      </c>
      <c r="L78" s="24">
        <f t="shared" si="17"/>
        <v>2.619530186511829E-2</v>
      </c>
      <c r="M78" s="56" t="s">
        <v>13</v>
      </c>
      <c r="N78" s="16">
        <v>25121225596</v>
      </c>
      <c r="O78" s="16">
        <v>152312552325</v>
      </c>
      <c r="P78" s="24">
        <f t="shared" si="13"/>
        <v>0.16493207692033862</v>
      </c>
      <c r="Q78" s="24">
        <f t="shared" si="18"/>
        <v>0.54427585383711741</v>
      </c>
      <c r="R78" s="56" t="s">
        <v>15</v>
      </c>
      <c r="S78" s="16">
        <v>3571420471</v>
      </c>
      <c r="T78" s="16">
        <v>148741131854</v>
      </c>
      <c r="U78" s="24">
        <f t="shared" si="14"/>
        <v>2.4010980866446568E-2</v>
      </c>
      <c r="V78" s="24">
        <f t="shared" si="19"/>
        <v>1.440658851986794E-2</v>
      </c>
      <c r="W78" s="56" t="s">
        <v>16</v>
      </c>
      <c r="X78" s="16">
        <v>86372396655</v>
      </c>
      <c r="Y78" s="16">
        <v>152312552325</v>
      </c>
      <c r="Z78" s="24">
        <f t="shared" si="15"/>
        <v>0.56707339832833437</v>
      </c>
      <c r="AA78" s="24">
        <f t="shared" si="20"/>
        <v>0.56707339832833437</v>
      </c>
      <c r="AB78" s="56" t="s">
        <v>24</v>
      </c>
      <c r="AD78" s="61"/>
      <c r="AE78" s="11">
        <v>2022</v>
      </c>
      <c r="AF78" s="9">
        <f t="shared" si="21"/>
        <v>1.1206126263721063</v>
      </c>
    </row>
    <row r="79" spans="1:32" x14ac:dyDescent="0.35">
      <c r="A79" s="63"/>
      <c r="B79" s="61"/>
      <c r="C79" s="11">
        <v>2023</v>
      </c>
      <c r="D79" s="16">
        <v>-53042939073</v>
      </c>
      <c r="E79" s="16">
        <v>148833938703</v>
      </c>
      <c r="F79" s="24">
        <f t="shared" si="11"/>
        <v>-0.35639007833319425</v>
      </c>
      <c r="G79" s="24">
        <f t="shared" si="16"/>
        <v>-0.42766809399983308</v>
      </c>
      <c r="H79" s="56" t="s">
        <v>12</v>
      </c>
      <c r="I79" s="16">
        <v>31909343593</v>
      </c>
      <c r="J79" s="16">
        <v>148833938703</v>
      </c>
      <c r="K79" s="24">
        <f t="shared" si="12"/>
        <v>0.2143956134674061</v>
      </c>
      <c r="L79" s="24">
        <f t="shared" si="17"/>
        <v>0.30015385885436852</v>
      </c>
      <c r="M79" s="56" t="s">
        <v>13</v>
      </c>
      <c r="N79" s="16">
        <v>34372491595</v>
      </c>
      <c r="O79" s="16">
        <v>148833938703</v>
      </c>
      <c r="P79" s="24">
        <f t="shared" si="13"/>
        <v>0.23094525277323164</v>
      </c>
      <c r="Q79" s="24">
        <f t="shared" si="18"/>
        <v>0.76211933415166433</v>
      </c>
      <c r="R79" s="56" t="s">
        <v>15</v>
      </c>
      <c r="S79" s="16">
        <v>36548222078</v>
      </c>
      <c r="T79" s="16">
        <v>112285716625</v>
      </c>
      <c r="U79" s="24">
        <f t="shared" si="14"/>
        <v>0.3254930651603703</v>
      </c>
      <c r="V79" s="24">
        <f t="shared" si="19"/>
        <v>0.19529583909622217</v>
      </c>
      <c r="W79" s="56" t="s">
        <v>16</v>
      </c>
      <c r="X79" s="16">
        <v>91827508707</v>
      </c>
      <c r="Y79" s="16">
        <v>148833938703</v>
      </c>
      <c r="Z79" s="24">
        <f t="shared" si="15"/>
        <v>0.61697963184487747</v>
      </c>
      <c r="AA79" s="24">
        <f t="shared" si="20"/>
        <v>0.61697963184487747</v>
      </c>
      <c r="AB79" s="56" t="s">
        <v>24</v>
      </c>
      <c r="AD79" s="61"/>
      <c r="AE79" s="11">
        <v>2023</v>
      </c>
      <c r="AF79" s="9">
        <f t="shared" si="21"/>
        <v>1.4468805699472993</v>
      </c>
    </row>
    <row r="80" spans="1:32" x14ac:dyDescent="0.35">
      <c r="A80" s="64"/>
      <c r="B80" s="61"/>
      <c r="C80" s="11">
        <v>2024</v>
      </c>
      <c r="D80" s="58">
        <v>-37579355584</v>
      </c>
      <c r="E80" s="58">
        <v>144734481510</v>
      </c>
      <c r="F80" s="24">
        <f t="shared" si="11"/>
        <v>-0.25964341870671342</v>
      </c>
      <c r="G80" s="24">
        <f t="shared" si="16"/>
        <v>-0.31157210244805611</v>
      </c>
      <c r="H80" s="56" t="s">
        <v>12</v>
      </c>
      <c r="I80" s="16">
        <v>1509725705</v>
      </c>
      <c r="J80" s="58">
        <v>144734481510</v>
      </c>
      <c r="K80" s="24">
        <f t="shared" si="12"/>
        <v>1.0431002268769588E-2</v>
      </c>
      <c r="L80" s="24">
        <f t="shared" si="17"/>
        <v>1.4603403176277422E-2</v>
      </c>
      <c r="M80" s="56" t="s">
        <v>13</v>
      </c>
      <c r="N80" s="14">
        <v>39583424921</v>
      </c>
      <c r="O80" s="58">
        <v>144734481510</v>
      </c>
      <c r="P80" s="24">
        <f t="shared" si="13"/>
        <v>0.27348994177496744</v>
      </c>
      <c r="Q80" s="24">
        <f t="shared" si="18"/>
        <v>0.90251680785739252</v>
      </c>
      <c r="R80" s="56" t="s">
        <v>15</v>
      </c>
      <c r="S80" s="14">
        <v>32982305004</v>
      </c>
      <c r="T80" s="14">
        <v>111752176506</v>
      </c>
      <c r="U80" s="24">
        <f t="shared" si="14"/>
        <v>0.2951379206670679</v>
      </c>
      <c r="V80" s="24">
        <f t="shared" si="19"/>
        <v>0.17708275240024074</v>
      </c>
      <c r="W80" s="56" t="s">
        <v>16</v>
      </c>
      <c r="X80" s="16">
        <v>94951646430</v>
      </c>
      <c r="Y80" s="58">
        <v>144734481510</v>
      </c>
      <c r="Z80" s="24">
        <f t="shared" si="15"/>
        <v>0.65604025688543055</v>
      </c>
      <c r="AA80" s="24">
        <f t="shared" si="20"/>
        <v>0.65604025688543055</v>
      </c>
      <c r="AB80" s="56" t="s">
        <v>24</v>
      </c>
      <c r="AD80" s="61"/>
      <c r="AE80" s="11">
        <v>2024</v>
      </c>
      <c r="AF80" s="9">
        <f t="shared" si="21"/>
        <v>1.438671117871285</v>
      </c>
    </row>
    <row r="81" spans="1:32" x14ac:dyDescent="0.35">
      <c r="A81" s="62" t="s">
        <v>77</v>
      </c>
      <c r="B81" s="61" t="s">
        <v>56</v>
      </c>
      <c r="C81" s="11">
        <v>2019</v>
      </c>
      <c r="D81" s="58">
        <v>657334078012</v>
      </c>
      <c r="E81" s="58">
        <v>7191195907563</v>
      </c>
      <c r="F81" s="24">
        <f t="shared" si="11"/>
        <v>9.1408172779812599E-2</v>
      </c>
      <c r="G81" s="24">
        <f t="shared" si="16"/>
        <v>0.10968980733577512</v>
      </c>
      <c r="H81" s="56" t="s">
        <v>12</v>
      </c>
      <c r="I81" s="16">
        <v>-836872427578</v>
      </c>
      <c r="J81" s="58">
        <v>7191195907563</v>
      </c>
      <c r="K81" s="24">
        <f t="shared" si="12"/>
        <v>-0.11637458335655396</v>
      </c>
      <c r="L81" s="24">
        <f t="shared" si="17"/>
        <v>-0.16292441669917554</v>
      </c>
      <c r="M81" s="56" t="s">
        <v>13</v>
      </c>
      <c r="N81" s="16">
        <v>828917765427</v>
      </c>
      <c r="O81" s="58">
        <v>7191195907563</v>
      </c>
      <c r="P81" s="24">
        <f t="shared" si="13"/>
        <v>0.11526841655853444</v>
      </c>
      <c r="Q81" s="24">
        <f t="shared" si="18"/>
        <v>0.38038577464316364</v>
      </c>
      <c r="R81" s="56" t="s">
        <v>15</v>
      </c>
      <c r="S81" s="16">
        <v>3428658350774</v>
      </c>
      <c r="T81" s="16">
        <v>3756308212189</v>
      </c>
      <c r="U81" s="24">
        <f t="shared" si="14"/>
        <v>0.91277343527035526</v>
      </c>
      <c r="V81" s="24">
        <f t="shared" si="19"/>
        <v>0.54766406116221311</v>
      </c>
      <c r="W81" s="56" t="s">
        <v>16</v>
      </c>
      <c r="X81" s="16">
        <v>6098936813360</v>
      </c>
      <c r="Y81" s="58">
        <v>7191195907563</v>
      </c>
      <c r="Z81" s="24">
        <f t="shared" si="15"/>
        <v>0.84811162034199794</v>
      </c>
      <c r="AA81" s="24">
        <f t="shared" si="20"/>
        <v>0.84811162034199794</v>
      </c>
      <c r="AB81" s="56" t="s">
        <v>24</v>
      </c>
      <c r="AD81" s="61" t="s">
        <v>56</v>
      </c>
      <c r="AE81" s="11">
        <v>2019</v>
      </c>
      <c r="AF81" s="9">
        <f t="shared" si="21"/>
        <v>1.7229268467839742</v>
      </c>
    </row>
    <row r="82" spans="1:32" x14ac:dyDescent="0.35">
      <c r="A82" s="63"/>
      <c r="B82" s="61"/>
      <c r="C82" s="11">
        <v>2020</v>
      </c>
      <c r="D82" s="16">
        <v>777266567740</v>
      </c>
      <c r="E82" s="16">
        <v>7829300699400</v>
      </c>
      <c r="F82" s="24">
        <f t="shared" si="11"/>
        <v>9.9276627323761621E-2</v>
      </c>
      <c r="G82" s="24">
        <f t="shared" si="16"/>
        <v>0.11913195278851393</v>
      </c>
      <c r="H82" s="56" t="s">
        <v>12</v>
      </c>
      <c r="I82" s="16">
        <v>-31727996800</v>
      </c>
      <c r="J82" s="16">
        <v>7829300699400</v>
      </c>
      <c r="K82" s="24">
        <f t="shared" si="12"/>
        <v>-4.0524687987052894E-3</v>
      </c>
      <c r="L82" s="24">
        <f t="shared" si="17"/>
        <v>-5.6734563181874047E-3</v>
      </c>
      <c r="M82" s="56" t="s">
        <v>13</v>
      </c>
      <c r="N82" s="16">
        <v>905551281960</v>
      </c>
      <c r="O82" s="16">
        <v>7829300699400</v>
      </c>
      <c r="P82" s="24">
        <f t="shared" si="13"/>
        <v>0.11566183452749453</v>
      </c>
      <c r="Q82" s="24">
        <f t="shared" si="18"/>
        <v>0.3816840539407319</v>
      </c>
      <c r="R82" s="56" t="s">
        <v>15</v>
      </c>
      <c r="S82" s="16">
        <v>3298586034180</v>
      </c>
      <c r="T82" s="16">
        <v>4540530008420</v>
      </c>
      <c r="U82" s="24">
        <f t="shared" si="14"/>
        <v>0.72647599026172538</v>
      </c>
      <c r="V82" s="24">
        <f t="shared" si="19"/>
        <v>0.43588559415703521</v>
      </c>
      <c r="W82" s="56" t="s">
        <v>16</v>
      </c>
      <c r="X82" s="16">
        <v>6703206052800</v>
      </c>
      <c r="Y82" s="16">
        <v>7829300699400</v>
      </c>
      <c r="Z82" s="24">
        <f t="shared" si="15"/>
        <v>0.85616919188117291</v>
      </c>
      <c r="AA82" s="24">
        <f t="shared" si="20"/>
        <v>0.85616919188117291</v>
      </c>
      <c r="AB82" s="56" t="s">
        <v>24</v>
      </c>
      <c r="AD82" s="61"/>
      <c r="AE82" s="11">
        <v>2020</v>
      </c>
      <c r="AF82" s="9">
        <f t="shared" si="21"/>
        <v>1.7871973364492666</v>
      </c>
    </row>
    <row r="83" spans="1:32" x14ac:dyDescent="0.35">
      <c r="A83" s="63"/>
      <c r="B83" s="61"/>
      <c r="C83" s="11">
        <v>2021</v>
      </c>
      <c r="D83" s="16">
        <v>5698221994335</v>
      </c>
      <c r="E83" s="16">
        <v>11834226188344</v>
      </c>
      <c r="F83" s="24">
        <f t="shared" si="11"/>
        <v>0.48150355618075014</v>
      </c>
      <c r="G83" s="24">
        <f t="shared" si="16"/>
        <v>0.57780426741690016</v>
      </c>
      <c r="H83" s="56" t="s">
        <v>12</v>
      </c>
      <c r="I83" s="16">
        <v>1986870963476</v>
      </c>
      <c r="J83" s="16">
        <v>11834226188344</v>
      </c>
      <c r="K83" s="24">
        <f t="shared" si="12"/>
        <v>0.16789192059155911</v>
      </c>
      <c r="L83" s="24">
        <f t="shared" si="17"/>
        <v>0.23504868882818272</v>
      </c>
      <c r="M83" s="56" t="s">
        <v>13</v>
      </c>
      <c r="N83" s="16">
        <v>2707503347761</v>
      </c>
      <c r="O83" s="16">
        <v>11834226188344</v>
      </c>
      <c r="P83" s="24">
        <f t="shared" si="13"/>
        <v>0.22878583733913482</v>
      </c>
      <c r="Q83" s="24">
        <f t="shared" si="18"/>
        <v>0.75499326321914484</v>
      </c>
      <c r="R83" s="56" t="s">
        <v>15</v>
      </c>
      <c r="S83" s="16">
        <v>5448314420741</v>
      </c>
      <c r="T83" s="16">
        <v>6396775282743</v>
      </c>
      <c r="U83" s="24">
        <f t="shared" si="14"/>
        <v>0.85172828181713289</v>
      </c>
      <c r="V83" s="24">
        <f t="shared" si="19"/>
        <v>0.51103696909027974</v>
      </c>
      <c r="W83" s="56" t="s">
        <v>16</v>
      </c>
      <c r="X83" s="16">
        <v>9594938797844</v>
      </c>
      <c r="Y83" s="16">
        <v>11834226188344</v>
      </c>
      <c r="Z83" s="24">
        <f t="shared" si="15"/>
        <v>0.8107787230984681</v>
      </c>
      <c r="AA83" s="24">
        <f t="shared" si="20"/>
        <v>0.8107787230984681</v>
      </c>
      <c r="AB83" s="56" t="s">
        <v>24</v>
      </c>
      <c r="AD83" s="61"/>
      <c r="AE83" s="11">
        <v>2021</v>
      </c>
      <c r="AF83" s="9">
        <f t="shared" si="21"/>
        <v>2.8896619116529756</v>
      </c>
    </row>
    <row r="84" spans="1:32" x14ac:dyDescent="0.35">
      <c r="A84" s="63"/>
      <c r="B84" s="61"/>
      <c r="C84" s="11">
        <v>2022</v>
      </c>
      <c r="D84" s="16">
        <v>5242405152820</v>
      </c>
      <c r="E84" s="16">
        <v>18169327066543</v>
      </c>
      <c r="F84" s="24">
        <f t="shared" si="11"/>
        <v>0.28853050713547695</v>
      </c>
      <c r="G84" s="24">
        <f t="shared" si="16"/>
        <v>0.34623660856257232</v>
      </c>
      <c r="H84" s="56" t="s">
        <v>12</v>
      </c>
      <c r="I84" s="16">
        <v>4137525631852</v>
      </c>
      <c r="J84" s="16">
        <v>18169327066543</v>
      </c>
      <c r="K84" s="24">
        <f t="shared" si="12"/>
        <v>0.227720356218962</v>
      </c>
      <c r="L84" s="24">
        <f t="shared" si="17"/>
        <v>0.31880849870654676</v>
      </c>
      <c r="M84" s="56" t="s">
        <v>13</v>
      </c>
      <c r="N84" s="16">
        <v>4891708607027</v>
      </c>
      <c r="O84" s="16">
        <v>18169327066543</v>
      </c>
      <c r="P84" s="24">
        <f t="shared" si="13"/>
        <v>0.26922893671910353</v>
      </c>
      <c r="Q84" s="24">
        <f t="shared" si="18"/>
        <v>0.88845549117304157</v>
      </c>
      <c r="R84" s="56" t="s">
        <v>15</v>
      </c>
      <c r="S84" s="16">
        <v>10162545149495</v>
      </c>
      <c r="T84" s="16">
        <v>7960164515288</v>
      </c>
      <c r="U84" s="24">
        <f t="shared" si="14"/>
        <v>1.2766752659417011</v>
      </c>
      <c r="V84" s="24">
        <f t="shared" si="19"/>
        <v>0.76600515956502069</v>
      </c>
      <c r="W84" s="56" t="s">
        <v>16</v>
      </c>
      <c r="X84" s="16">
        <v>13419674674659</v>
      </c>
      <c r="Y84" s="16">
        <v>18169327066543</v>
      </c>
      <c r="Z84" s="24">
        <f t="shared" si="15"/>
        <v>0.73858952648664622</v>
      </c>
      <c r="AA84" s="24">
        <f t="shared" si="20"/>
        <v>0.73858952648664622</v>
      </c>
      <c r="AB84" s="56" t="s">
        <v>24</v>
      </c>
      <c r="AD84" s="61"/>
      <c r="AE84" s="11">
        <v>2022</v>
      </c>
      <c r="AF84" s="9">
        <f t="shared" si="21"/>
        <v>3.0580952844938274</v>
      </c>
    </row>
    <row r="85" spans="1:32" x14ac:dyDescent="0.35">
      <c r="A85" s="63"/>
      <c r="B85" s="61"/>
      <c r="C85" s="11">
        <v>2023</v>
      </c>
      <c r="D85" s="16">
        <v>5277653381000</v>
      </c>
      <c r="E85" s="16">
        <v>19372874473675</v>
      </c>
      <c r="F85" s="24">
        <f t="shared" si="11"/>
        <v>0.27242489947331178</v>
      </c>
      <c r="G85" s="24">
        <f t="shared" si="16"/>
        <v>0.32690987936797411</v>
      </c>
      <c r="H85" s="56" t="s">
        <v>12</v>
      </c>
      <c r="I85" s="16">
        <v>1696270825840</v>
      </c>
      <c r="J85" s="16">
        <v>19372874473675</v>
      </c>
      <c r="K85" s="24">
        <f t="shared" si="12"/>
        <v>8.755906760997148E-2</v>
      </c>
      <c r="L85" s="24">
        <f t="shared" si="17"/>
        <v>0.12258269465396006</v>
      </c>
      <c r="M85" s="56" t="s">
        <v>13</v>
      </c>
      <c r="N85" s="16">
        <v>2367702796152</v>
      </c>
      <c r="O85" s="16">
        <v>19372874473675</v>
      </c>
      <c r="P85" s="24">
        <f t="shared" si="13"/>
        <v>0.12221742309688599</v>
      </c>
      <c r="Q85" s="24">
        <f t="shared" si="18"/>
        <v>0.40331749621972374</v>
      </c>
      <c r="R85" s="56" t="s">
        <v>15</v>
      </c>
      <c r="S85" s="16">
        <v>10577571383372</v>
      </c>
      <c r="T85" s="16">
        <v>8792862522368</v>
      </c>
      <c r="U85" s="24">
        <f t="shared" si="14"/>
        <v>1.2029724514017945</v>
      </c>
      <c r="V85" s="24">
        <f t="shared" si="19"/>
        <v>0.72178347084107675</v>
      </c>
      <c r="W85" s="56" t="s">
        <v>16</v>
      </c>
      <c r="X85" s="16">
        <v>11897061801524</v>
      </c>
      <c r="Y85" s="16">
        <v>19372874473675</v>
      </c>
      <c r="Z85" s="24">
        <f t="shared" si="15"/>
        <v>0.6141092700358135</v>
      </c>
      <c r="AA85" s="24">
        <f t="shared" si="20"/>
        <v>0.6141092700358135</v>
      </c>
      <c r="AB85" s="56" t="s">
        <v>24</v>
      </c>
      <c r="AD85" s="61"/>
      <c r="AE85" s="11">
        <v>2023</v>
      </c>
      <c r="AF85" s="9">
        <f t="shared" si="21"/>
        <v>2.1887028111185485</v>
      </c>
    </row>
    <row r="86" spans="1:32" x14ac:dyDescent="0.35">
      <c r="A86" s="64"/>
      <c r="B86" s="61"/>
      <c r="C86" s="11">
        <v>2024</v>
      </c>
      <c r="D86" s="58"/>
      <c r="E86" s="58"/>
      <c r="F86" s="24" t="e">
        <f t="shared" si="11"/>
        <v>#DIV/0!</v>
      </c>
      <c r="G86" s="24" t="e">
        <f t="shared" si="16"/>
        <v>#DIV/0!</v>
      </c>
      <c r="H86" s="56" t="s">
        <v>12</v>
      </c>
      <c r="I86" s="16"/>
      <c r="J86" s="11"/>
      <c r="K86" s="24" t="e">
        <f t="shared" si="12"/>
        <v>#DIV/0!</v>
      </c>
      <c r="L86" s="24" t="e">
        <f t="shared" si="17"/>
        <v>#DIV/0!</v>
      </c>
      <c r="M86" s="56" t="s">
        <v>13</v>
      </c>
      <c r="N86" s="14"/>
      <c r="O86" s="14"/>
      <c r="P86" s="24" t="e">
        <f t="shared" si="13"/>
        <v>#DIV/0!</v>
      </c>
      <c r="Q86" s="24" t="e">
        <f t="shared" si="18"/>
        <v>#DIV/0!</v>
      </c>
      <c r="R86" s="56" t="s">
        <v>15</v>
      </c>
      <c r="S86" s="14"/>
      <c r="T86" s="14"/>
      <c r="U86" s="24" t="e">
        <f t="shared" si="14"/>
        <v>#DIV/0!</v>
      </c>
      <c r="V86" s="24" t="e">
        <f t="shared" si="19"/>
        <v>#DIV/0!</v>
      </c>
      <c r="W86" s="56" t="s">
        <v>16</v>
      </c>
      <c r="X86" s="16"/>
      <c r="Y86" s="16"/>
      <c r="Z86" s="24" t="e">
        <f t="shared" si="15"/>
        <v>#DIV/0!</v>
      </c>
      <c r="AA86" s="24" t="e">
        <f t="shared" si="20"/>
        <v>#DIV/0!</v>
      </c>
      <c r="AB86" s="56" t="s">
        <v>24</v>
      </c>
      <c r="AD86" s="61"/>
      <c r="AE86" s="11">
        <v>2024</v>
      </c>
      <c r="AF86" s="9" t="e">
        <f t="shared" si="21"/>
        <v>#DIV/0!</v>
      </c>
    </row>
    <row r="87" spans="1:32" x14ac:dyDescent="0.35">
      <c r="A87" s="62" t="s">
        <v>78</v>
      </c>
      <c r="B87" s="61" t="s">
        <v>55</v>
      </c>
      <c r="C87" s="11">
        <v>2019</v>
      </c>
      <c r="D87" s="58">
        <v>-511273962000</v>
      </c>
      <c r="E87" s="58">
        <v>479265331000</v>
      </c>
      <c r="F87" s="24">
        <f t="shared" si="11"/>
        <v>-1.0667868692551017</v>
      </c>
      <c r="G87" s="24">
        <f t="shared" si="16"/>
        <v>-1.2801442431061221</v>
      </c>
      <c r="H87" s="56" t="s">
        <v>12</v>
      </c>
      <c r="I87" s="16">
        <v>-276072942000</v>
      </c>
      <c r="J87" s="58">
        <v>479265331000</v>
      </c>
      <c r="K87" s="24">
        <f t="shared" si="12"/>
        <v>-0.57603361675247067</v>
      </c>
      <c r="L87" s="24">
        <f t="shared" si="17"/>
        <v>-0.80644706345345885</v>
      </c>
      <c r="M87" s="56" t="s">
        <v>13</v>
      </c>
      <c r="N87" s="16">
        <v>-159665560000</v>
      </c>
      <c r="O87" s="58">
        <v>479265331000</v>
      </c>
      <c r="P87" s="24">
        <f t="shared" si="13"/>
        <v>-0.33314648415493253</v>
      </c>
      <c r="Q87" s="24">
        <f t="shared" si="18"/>
        <v>-1.0993833977112772</v>
      </c>
      <c r="R87" s="56" t="s">
        <v>15</v>
      </c>
      <c r="S87" s="16">
        <v>-454062549000</v>
      </c>
      <c r="T87" s="16">
        <v>933327880000</v>
      </c>
      <c r="U87" s="24">
        <f t="shared" si="14"/>
        <v>-0.48649843075511684</v>
      </c>
      <c r="V87" s="24">
        <f t="shared" si="19"/>
        <v>-0.29189905845307007</v>
      </c>
      <c r="W87" s="56" t="s">
        <v>16</v>
      </c>
      <c r="X87" s="16">
        <v>134251103000</v>
      </c>
      <c r="Y87" s="58">
        <v>479265331000</v>
      </c>
      <c r="Z87" s="24">
        <f t="shared" si="15"/>
        <v>0.28011853626024119</v>
      </c>
      <c r="AA87" s="24">
        <f t="shared" si="20"/>
        <v>0.28011853626024119</v>
      </c>
      <c r="AB87" s="56" t="s">
        <v>24</v>
      </c>
      <c r="AD87" s="61" t="s">
        <v>55</v>
      </c>
      <c r="AE87" s="11">
        <v>2019</v>
      </c>
      <c r="AF87" s="9">
        <f t="shared" si="21"/>
        <v>-3.1977552264636868</v>
      </c>
    </row>
    <row r="88" spans="1:32" x14ac:dyDescent="0.35">
      <c r="A88" s="63"/>
      <c r="B88" s="61"/>
      <c r="C88" s="11">
        <v>2020</v>
      </c>
      <c r="D88" s="16">
        <v>-422759728000</v>
      </c>
      <c r="E88" s="16">
        <v>243302339000</v>
      </c>
      <c r="F88" s="24">
        <f t="shared" si="11"/>
        <v>-1.7375900689553174</v>
      </c>
      <c r="G88" s="24">
        <f t="shared" si="16"/>
        <v>-2.0851080827463808</v>
      </c>
      <c r="H88" s="56" t="s">
        <v>12</v>
      </c>
      <c r="I88" s="16">
        <v>-53221960000</v>
      </c>
      <c r="J88" s="16">
        <v>243302339000</v>
      </c>
      <c r="K88" s="24">
        <f t="shared" si="12"/>
        <v>-0.21874824639478702</v>
      </c>
      <c r="L88" s="24">
        <f t="shared" si="17"/>
        <v>-0.30624754495270179</v>
      </c>
      <c r="M88" s="56" t="s">
        <v>13</v>
      </c>
      <c r="N88" s="16">
        <v>-73893450000</v>
      </c>
      <c r="O88" s="16">
        <v>243302339000</v>
      </c>
      <c r="P88" s="24">
        <f t="shared" si="13"/>
        <v>-0.30371039712857012</v>
      </c>
      <c r="Q88" s="24">
        <f t="shared" si="18"/>
        <v>-1.0022443105242813</v>
      </c>
      <c r="R88" s="56" t="s">
        <v>15</v>
      </c>
      <c r="S88" s="16">
        <v>-520326619000</v>
      </c>
      <c r="T88" s="16">
        <v>763628958000</v>
      </c>
      <c r="U88" s="24">
        <f t="shared" si="14"/>
        <v>-0.68138670430044113</v>
      </c>
      <c r="V88" s="24">
        <f t="shared" si="19"/>
        <v>-0.40883202258026469</v>
      </c>
      <c r="W88" s="56" t="s">
        <v>16</v>
      </c>
      <c r="X88" s="16">
        <v>21541634000</v>
      </c>
      <c r="Y88" s="16">
        <v>243302339000</v>
      </c>
      <c r="Z88" s="24">
        <f t="shared" si="15"/>
        <v>8.853854051933302E-2</v>
      </c>
      <c r="AA88" s="24">
        <f t="shared" si="20"/>
        <v>8.853854051933302E-2</v>
      </c>
      <c r="AB88" s="56" t="s">
        <v>24</v>
      </c>
      <c r="AD88" s="61"/>
      <c r="AE88" s="11">
        <v>2020</v>
      </c>
      <c r="AF88" s="9">
        <f t="shared" si="21"/>
        <v>-3.7138934202842955</v>
      </c>
    </row>
    <row r="89" spans="1:32" x14ac:dyDescent="0.35">
      <c r="A89" s="63"/>
      <c r="B89" s="61"/>
      <c r="C89" s="11">
        <v>2021</v>
      </c>
      <c r="D89" s="16">
        <v>70302676000</v>
      </c>
      <c r="E89" s="16">
        <v>91040495000</v>
      </c>
      <c r="F89" s="24">
        <f t="shared" si="11"/>
        <v>0.77221324422719806</v>
      </c>
      <c r="G89" s="24">
        <f t="shared" si="16"/>
        <v>0.92665589307263763</v>
      </c>
      <c r="H89" s="56" t="s">
        <v>12</v>
      </c>
      <c r="I89" s="16">
        <v>188614656000</v>
      </c>
      <c r="J89" s="16">
        <v>91040495000</v>
      </c>
      <c r="K89" s="24">
        <f t="shared" si="12"/>
        <v>2.0717665913393812</v>
      </c>
      <c r="L89" s="24">
        <f t="shared" si="17"/>
        <v>2.9004732278751337</v>
      </c>
      <c r="M89" s="56" t="s">
        <v>13</v>
      </c>
      <c r="N89" s="16">
        <v>-15206460000</v>
      </c>
      <c r="O89" s="16">
        <v>91040495000</v>
      </c>
      <c r="P89" s="24">
        <f t="shared" si="13"/>
        <v>-0.16702962785955855</v>
      </c>
      <c r="Q89" s="24">
        <f t="shared" si="18"/>
        <v>-0.55119777193654318</v>
      </c>
      <c r="R89" s="56" t="s">
        <v>15</v>
      </c>
      <c r="S89" s="16">
        <v>76068261000</v>
      </c>
      <c r="T89" s="16">
        <v>14972234000</v>
      </c>
      <c r="U89" s="24">
        <f t="shared" si="14"/>
        <v>5.0806219699745538</v>
      </c>
      <c r="V89" s="24">
        <f t="shared" si="19"/>
        <v>3.0483731819847324</v>
      </c>
      <c r="W89" s="56" t="s">
        <v>16</v>
      </c>
      <c r="X89" s="16">
        <v>7263061000</v>
      </c>
      <c r="Y89" s="16">
        <v>91040495000</v>
      </c>
      <c r="Z89" s="24">
        <f t="shared" si="15"/>
        <v>7.9778355774537471E-2</v>
      </c>
      <c r="AA89" s="24">
        <f t="shared" si="20"/>
        <v>7.9778355774537471E-2</v>
      </c>
      <c r="AB89" s="56" t="s">
        <v>24</v>
      </c>
      <c r="AD89" s="61"/>
      <c r="AE89" s="11">
        <v>2021</v>
      </c>
      <c r="AF89" s="9">
        <f t="shared" si="21"/>
        <v>6.4040828867704969</v>
      </c>
    </row>
    <row r="90" spans="1:32" x14ac:dyDescent="0.35">
      <c r="A90" s="63"/>
      <c r="B90" s="61"/>
      <c r="C90" s="11">
        <v>2022</v>
      </c>
      <c r="D90" s="16">
        <v>58779551000</v>
      </c>
      <c r="E90" s="16">
        <v>73091558000</v>
      </c>
      <c r="F90" s="24">
        <f t="shared" si="11"/>
        <v>0.8041906973716445</v>
      </c>
      <c r="G90" s="24">
        <f t="shared" si="16"/>
        <v>0.9650288368459734</v>
      </c>
      <c r="H90" s="56" t="s">
        <v>12</v>
      </c>
      <c r="I90" s="16">
        <v>-14903708000</v>
      </c>
      <c r="J90" s="16">
        <v>73091558000</v>
      </c>
      <c r="K90" s="24">
        <f t="shared" si="12"/>
        <v>-0.20390464244858483</v>
      </c>
      <c r="L90" s="24">
        <f t="shared" si="17"/>
        <v>-0.28546649942801877</v>
      </c>
      <c r="M90" s="56" t="s">
        <v>13</v>
      </c>
      <c r="N90" s="16">
        <v>-5690489000</v>
      </c>
      <c r="O90" s="16">
        <v>73091558000</v>
      </c>
      <c r="P90" s="24">
        <f t="shared" si="13"/>
        <v>-7.7854257806352953E-2</v>
      </c>
      <c r="Q90" s="24">
        <f t="shared" si="18"/>
        <v>-0.25691905076096472</v>
      </c>
      <c r="R90" s="56" t="s">
        <v>15</v>
      </c>
      <c r="S90" s="16">
        <v>61427061000</v>
      </c>
      <c r="T90" s="16">
        <v>11664497000</v>
      </c>
      <c r="U90" s="24">
        <f t="shared" si="14"/>
        <v>5.266156011699433</v>
      </c>
      <c r="V90" s="24">
        <f t="shared" si="19"/>
        <v>3.1596936070196597</v>
      </c>
      <c r="W90" s="56" t="s">
        <v>16</v>
      </c>
      <c r="X90" s="16">
        <v>2948504000</v>
      </c>
      <c r="Y90" s="16">
        <v>73091558000</v>
      </c>
      <c r="Z90" s="24">
        <f t="shared" si="15"/>
        <v>4.0339870713933884E-2</v>
      </c>
      <c r="AA90" s="24">
        <f t="shared" si="20"/>
        <v>4.0339870713933884E-2</v>
      </c>
      <c r="AB90" s="56" t="s">
        <v>24</v>
      </c>
      <c r="AD90" s="61"/>
      <c r="AE90" s="11">
        <v>2022</v>
      </c>
      <c r="AF90" s="9">
        <f t="shared" si="21"/>
        <v>3.6226767643905835</v>
      </c>
    </row>
    <row r="91" spans="1:32" x14ac:dyDescent="0.35">
      <c r="A91" s="63"/>
      <c r="B91" s="61"/>
      <c r="C91" s="11">
        <v>2023</v>
      </c>
      <c r="D91" s="16">
        <v>56053104000</v>
      </c>
      <c r="E91" s="16">
        <v>68834522000</v>
      </c>
      <c r="F91" s="24">
        <f t="shared" si="11"/>
        <v>0.8143167464720682</v>
      </c>
      <c r="G91" s="24">
        <f t="shared" si="16"/>
        <v>0.97718009576648179</v>
      </c>
      <c r="H91" s="56" t="s">
        <v>12</v>
      </c>
      <c r="I91" s="16">
        <v>-1179493000</v>
      </c>
      <c r="J91" s="16">
        <v>68834522000</v>
      </c>
      <c r="K91" s="24">
        <f t="shared" si="12"/>
        <v>-1.7135195621755025E-2</v>
      </c>
      <c r="L91" s="24">
        <f t="shared" si="17"/>
        <v>-2.3989273870457035E-2</v>
      </c>
      <c r="M91" s="56" t="s">
        <v>13</v>
      </c>
      <c r="N91" s="16">
        <v>-733281000</v>
      </c>
      <c r="O91" s="16">
        <v>68834522000</v>
      </c>
      <c r="P91" s="24">
        <f t="shared" si="13"/>
        <v>-1.0652808775224733E-2</v>
      </c>
      <c r="Q91" s="24">
        <f t="shared" si="18"/>
        <v>-3.515426895824162E-2</v>
      </c>
      <c r="R91" s="56" t="s">
        <v>15</v>
      </c>
      <c r="S91" s="16">
        <v>57291480000</v>
      </c>
      <c r="T91" s="16">
        <v>11543042000</v>
      </c>
      <c r="U91" s="24">
        <f t="shared" si="14"/>
        <v>4.9632913057060692</v>
      </c>
      <c r="V91" s="24">
        <f t="shared" si="19"/>
        <v>2.9779747834236416</v>
      </c>
      <c r="W91" s="56" t="s">
        <v>16</v>
      </c>
      <c r="X91" s="16">
        <v>1173382000</v>
      </c>
      <c r="Y91" s="16">
        <v>68834522000</v>
      </c>
      <c r="Z91" s="24">
        <f t="shared" si="15"/>
        <v>1.7046417493826717E-2</v>
      </c>
      <c r="AA91" s="24">
        <f t="shared" si="20"/>
        <v>1.7046417493826717E-2</v>
      </c>
      <c r="AB91" s="56" t="s">
        <v>24</v>
      </c>
      <c r="AD91" s="61"/>
      <c r="AE91" s="11">
        <v>2023</v>
      </c>
      <c r="AF91" s="9">
        <f t="shared" si="21"/>
        <v>3.9130577538552513</v>
      </c>
    </row>
    <row r="92" spans="1:32" x14ac:dyDescent="0.35">
      <c r="A92" s="64"/>
      <c r="B92" s="61"/>
      <c r="C92" s="11">
        <v>2024</v>
      </c>
      <c r="D92" s="58">
        <v>53801011000</v>
      </c>
      <c r="E92" s="58">
        <v>65778339000</v>
      </c>
      <c r="F92" s="24">
        <f t="shared" si="11"/>
        <v>0.81791379681995313</v>
      </c>
      <c r="G92" s="24">
        <f t="shared" si="16"/>
        <v>0.98149655618394371</v>
      </c>
      <c r="H92" s="56" t="s">
        <v>12</v>
      </c>
      <c r="I92" s="16">
        <v>-2739815000</v>
      </c>
      <c r="J92" s="58">
        <v>65778339000</v>
      </c>
      <c r="K92" s="24">
        <f t="shared" si="12"/>
        <v>-4.1652237524574767E-2</v>
      </c>
      <c r="L92" s="24">
        <f t="shared" si="17"/>
        <v>-5.831313253440467E-2</v>
      </c>
      <c r="M92" s="56" t="s">
        <v>13</v>
      </c>
      <c r="N92" s="14">
        <v>-2122394000</v>
      </c>
      <c r="O92" s="58">
        <v>65778339000</v>
      </c>
      <c r="P92" s="24">
        <f t="shared" si="13"/>
        <v>-3.2265849704718144E-2</v>
      </c>
      <c r="Q92" s="24">
        <f t="shared" si="18"/>
        <v>-0.10647730402556987</v>
      </c>
      <c r="R92" s="56" t="s">
        <v>15</v>
      </c>
      <c r="S92" s="14">
        <v>54551665000</v>
      </c>
      <c r="T92" s="14">
        <v>11226674000</v>
      </c>
      <c r="U92" s="24">
        <f t="shared" si="14"/>
        <v>4.8591118794399835</v>
      </c>
      <c r="V92" s="24">
        <f t="shared" si="19"/>
        <v>2.9154671276639901</v>
      </c>
      <c r="W92" s="56" t="s">
        <v>16</v>
      </c>
      <c r="X92" s="16">
        <v>2897150000</v>
      </c>
      <c r="Y92" s="58">
        <v>65778339000</v>
      </c>
      <c r="Z92" s="24">
        <f t="shared" si="15"/>
        <v>4.4044134346414555E-2</v>
      </c>
      <c r="AA92" s="24">
        <f t="shared" si="20"/>
        <v>4.4044134346414555E-2</v>
      </c>
      <c r="AB92" s="56" t="s">
        <v>24</v>
      </c>
      <c r="AD92" s="61"/>
      <c r="AE92" s="11">
        <v>2024</v>
      </c>
      <c r="AF92" s="9">
        <f t="shared" si="21"/>
        <v>3.7762173816343738</v>
      </c>
    </row>
    <row r="93" spans="1:32" x14ac:dyDescent="0.35">
      <c r="A93" s="62" t="s">
        <v>79</v>
      </c>
      <c r="B93" s="61" t="s">
        <v>59</v>
      </c>
      <c r="C93" s="11">
        <v>2019</v>
      </c>
      <c r="D93" s="58">
        <v>-463114000000</v>
      </c>
      <c r="E93" s="58">
        <v>3266151000000</v>
      </c>
      <c r="F93" s="24">
        <f t="shared" si="11"/>
        <v>-0.14179197471274291</v>
      </c>
      <c r="G93" s="24">
        <f t="shared" si="16"/>
        <v>-0.17015036965529148</v>
      </c>
      <c r="H93" s="56" t="s">
        <v>12</v>
      </c>
      <c r="I93" s="16">
        <v>100615000000</v>
      </c>
      <c r="J93" s="58">
        <v>3266151000000</v>
      </c>
      <c r="K93" s="24">
        <f t="shared" si="12"/>
        <v>3.0805373052256311E-2</v>
      </c>
      <c r="L93" s="24">
        <f t="shared" si="17"/>
        <v>4.312752227315883E-2</v>
      </c>
      <c r="M93" s="56" t="s">
        <v>13</v>
      </c>
      <c r="N93" s="16">
        <v>365343000000</v>
      </c>
      <c r="O93" s="58">
        <v>3266151000000</v>
      </c>
      <c r="P93" s="24">
        <f t="shared" si="13"/>
        <v>0.11185735135944419</v>
      </c>
      <c r="Q93" s="24">
        <f t="shared" si="18"/>
        <v>0.36912925948616582</v>
      </c>
      <c r="R93" s="56" t="s">
        <v>15</v>
      </c>
      <c r="S93" s="16">
        <v>1183157000000</v>
      </c>
      <c r="T93" s="16">
        <v>2082994000000</v>
      </c>
      <c r="U93" s="24">
        <f t="shared" si="14"/>
        <v>0.56800787712302581</v>
      </c>
      <c r="V93" s="24">
        <f t="shared" si="19"/>
        <v>0.34080472627381547</v>
      </c>
      <c r="W93" s="56" t="s">
        <v>16</v>
      </c>
      <c r="X93" s="16">
        <v>2512269000000</v>
      </c>
      <c r="Y93" s="58">
        <v>3266151000000</v>
      </c>
      <c r="Z93" s="24">
        <f t="shared" si="15"/>
        <v>0.76918335986303144</v>
      </c>
      <c r="AA93" s="24">
        <f t="shared" si="20"/>
        <v>0.76918335986303144</v>
      </c>
      <c r="AB93" s="56" t="s">
        <v>24</v>
      </c>
      <c r="AD93" s="61" t="s">
        <v>59</v>
      </c>
      <c r="AE93" s="11">
        <v>2019</v>
      </c>
      <c r="AF93" s="9">
        <f t="shared" si="21"/>
        <v>1.3520944982408802</v>
      </c>
    </row>
    <row r="94" spans="1:32" x14ac:dyDescent="0.35">
      <c r="A94" s="63"/>
      <c r="B94" s="61"/>
      <c r="C94" s="11">
        <v>2020</v>
      </c>
      <c r="D94" s="16">
        <v>-492614000000</v>
      </c>
      <c r="E94" s="16">
        <v>3837040000000</v>
      </c>
      <c r="F94" s="24">
        <f t="shared" si="11"/>
        <v>-0.12838385839084293</v>
      </c>
      <c r="G94" s="24">
        <f t="shared" si="16"/>
        <v>-0.15406063006901152</v>
      </c>
      <c r="H94" s="56" t="s">
        <v>12</v>
      </c>
      <c r="I94" s="16">
        <v>52214000000</v>
      </c>
      <c r="J94" s="16">
        <v>3837040000000</v>
      </c>
      <c r="K94" s="24">
        <f t="shared" si="12"/>
        <v>1.3607885244876258E-2</v>
      </c>
      <c r="L94" s="24">
        <f t="shared" si="17"/>
        <v>1.9051039342826759E-2</v>
      </c>
      <c r="M94" s="56" t="s">
        <v>13</v>
      </c>
      <c r="N94" s="16">
        <v>420486000000</v>
      </c>
      <c r="O94" s="16">
        <v>3837040000000</v>
      </c>
      <c r="P94" s="24">
        <f t="shared" si="13"/>
        <v>0.10958603506869879</v>
      </c>
      <c r="Q94" s="24">
        <f t="shared" si="18"/>
        <v>0.361633915726706</v>
      </c>
      <c r="R94" s="56" t="s">
        <v>15</v>
      </c>
      <c r="S94" s="16">
        <v>1210945000000</v>
      </c>
      <c r="T94" s="16">
        <v>2626095000000</v>
      </c>
      <c r="U94" s="24">
        <f t="shared" si="14"/>
        <v>0.46112002802640423</v>
      </c>
      <c r="V94" s="24">
        <f t="shared" si="19"/>
        <v>0.27667201681584253</v>
      </c>
      <c r="W94" s="56" t="s">
        <v>16</v>
      </c>
      <c r="X94" s="16">
        <v>2669618000000</v>
      </c>
      <c r="Y94" s="16">
        <v>3837040000000</v>
      </c>
      <c r="Z94" s="24">
        <f t="shared" si="15"/>
        <v>0.69574932760669683</v>
      </c>
      <c r="AA94" s="24">
        <f t="shared" si="20"/>
        <v>0.69574932760669683</v>
      </c>
      <c r="AB94" s="56" t="s">
        <v>24</v>
      </c>
      <c r="AD94" s="61"/>
      <c r="AE94" s="11">
        <v>2020</v>
      </c>
      <c r="AF94" s="9">
        <f t="shared" si="21"/>
        <v>1.1990456694230605</v>
      </c>
    </row>
    <row r="95" spans="1:32" x14ac:dyDescent="0.35">
      <c r="A95" s="63"/>
      <c r="B95" s="61"/>
      <c r="C95" s="11">
        <v>2021</v>
      </c>
      <c r="D95" s="16">
        <v>141313000000</v>
      </c>
      <c r="E95" s="16">
        <v>4051811000000</v>
      </c>
      <c r="F95" s="24">
        <f t="shared" si="11"/>
        <v>3.4876503370961778E-2</v>
      </c>
      <c r="G95" s="24">
        <f t="shared" si="16"/>
        <v>4.185180404515413E-2</v>
      </c>
      <c r="H95" s="56" t="s">
        <v>12</v>
      </c>
      <c r="I95" s="16">
        <v>697621000000</v>
      </c>
      <c r="J95" s="16">
        <v>4051811000000</v>
      </c>
      <c r="K95" s="24">
        <f t="shared" si="12"/>
        <v>0.17217510885873008</v>
      </c>
      <c r="L95" s="24">
        <f t="shared" si="17"/>
        <v>0.2410451524022221</v>
      </c>
      <c r="M95" s="56" t="s">
        <v>13</v>
      </c>
      <c r="N95" s="16">
        <v>731015000000</v>
      </c>
      <c r="O95" s="16">
        <v>4051811000000</v>
      </c>
      <c r="P95" s="24">
        <f t="shared" si="13"/>
        <v>0.18041685557396434</v>
      </c>
      <c r="Q95" s="24">
        <f t="shared" si="18"/>
        <v>0.59537562339408223</v>
      </c>
      <c r="R95" s="56" t="s">
        <v>15</v>
      </c>
      <c r="S95" s="16">
        <v>1542050000000</v>
      </c>
      <c r="T95" s="16">
        <v>2509761000000</v>
      </c>
      <c r="U95" s="24">
        <f t="shared" si="14"/>
        <v>0.61442105443506378</v>
      </c>
      <c r="V95" s="24">
        <f t="shared" si="19"/>
        <v>0.36865263266103826</v>
      </c>
      <c r="W95" s="56" t="s">
        <v>16</v>
      </c>
      <c r="X95" s="16">
        <v>3370324000000</v>
      </c>
      <c r="Y95" s="16">
        <v>4051811000000</v>
      </c>
      <c r="Z95" s="24">
        <f t="shared" si="15"/>
        <v>0.83180681428625369</v>
      </c>
      <c r="AA95" s="24">
        <f t="shared" si="20"/>
        <v>0.83180681428625369</v>
      </c>
      <c r="AB95" s="56" t="s">
        <v>24</v>
      </c>
      <c r="AD95" s="61"/>
      <c r="AE95" s="11">
        <v>2021</v>
      </c>
      <c r="AF95" s="9">
        <f t="shared" si="21"/>
        <v>2.0787320267887504</v>
      </c>
    </row>
    <row r="96" spans="1:32" x14ac:dyDescent="0.35">
      <c r="A96" s="63"/>
      <c r="B96" s="61"/>
      <c r="C96" s="11">
        <v>2022</v>
      </c>
      <c r="D96" s="16">
        <v>769548000000</v>
      </c>
      <c r="E96" s="16">
        <v>4403862000000</v>
      </c>
      <c r="F96" s="24">
        <f t="shared" si="11"/>
        <v>0.17474389524467387</v>
      </c>
      <c r="G96" s="24">
        <f t="shared" si="16"/>
        <v>0.20969267429360863</v>
      </c>
      <c r="H96" s="56" t="s">
        <v>12</v>
      </c>
      <c r="I96" s="16">
        <v>1413818000000</v>
      </c>
      <c r="J96" s="16">
        <v>4403862000000</v>
      </c>
      <c r="K96" s="24">
        <f t="shared" si="12"/>
        <v>0.32104048673641455</v>
      </c>
      <c r="L96" s="24">
        <f t="shared" si="17"/>
        <v>0.44945668143098033</v>
      </c>
      <c r="M96" s="56" t="s">
        <v>13</v>
      </c>
      <c r="N96" s="16">
        <v>1765058000000</v>
      </c>
      <c r="O96" s="16">
        <v>4403862000000</v>
      </c>
      <c r="P96" s="24">
        <f t="shared" si="13"/>
        <v>0.40079775433471804</v>
      </c>
      <c r="Q96" s="24">
        <f t="shared" si="18"/>
        <v>1.3226325893045694</v>
      </c>
      <c r="R96" s="56" t="s">
        <v>15</v>
      </c>
      <c r="S96" s="16">
        <v>2225546000000</v>
      </c>
      <c r="T96" s="16">
        <v>2178316000000</v>
      </c>
      <c r="U96" s="24">
        <f t="shared" si="14"/>
        <v>1.0216818863746122</v>
      </c>
      <c r="V96" s="24">
        <f t="shared" si="19"/>
        <v>0.61300913182476735</v>
      </c>
      <c r="W96" s="56" t="s">
        <v>16</v>
      </c>
      <c r="X96" s="16">
        <v>4877926000000</v>
      </c>
      <c r="Y96" s="16">
        <v>4403862000000</v>
      </c>
      <c r="Z96" s="24">
        <f t="shared" si="15"/>
        <v>1.1076473331816483</v>
      </c>
      <c r="AA96" s="24">
        <f t="shared" si="20"/>
        <v>1.1076473331816483</v>
      </c>
      <c r="AB96" s="56" t="s">
        <v>24</v>
      </c>
      <c r="AD96" s="61"/>
      <c r="AE96" s="11">
        <v>2022</v>
      </c>
      <c r="AF96" s="9">
        <f t="shared" si="21"/>
        <v>3.7024384100355743</v>
      </c>
    </row>
    <row r="97" spans="1:32" x14ac:dyDescent="0.35">
      <c r="A97" s="63"/>
      <c r="B97" s="61"/>
      <c r="C97" s="11">
        <v>2023</v>
      </c>
      <c r="D97" s="16">
        <v>773136000000</v>
      </c>
      <c r="E97" s="16">
        <v>4068706000000</v>
      </c>
      <c r="F97" s="24">
        <f t="shared" si="11"/>
        <v>0.19002011941880292</v>
      </c>
      <c r="G97" s="24">
        <f t="shared" si="16"/>
        <v>0.22802414330256349</v>
      </c>
      <c r="H97" s="56" t="s">
        <v>12</v>
      </c>
      <c r="I97" s="16">
        <v>310012000000</v>
      </c>
      <c r="J97" s="16">
        <v>4068706000000</v>
      </c>
      <c r="K97" s="24">
        <f t="shared" si="12"/>
        <v>7.619424947391136E-2</v>
      </c>
      <c r="L97" s="24">
        <f t="shared" si="17"/>
        <v>0.1066719492634759</v>
      </c>
      <c r="M97" s="56" t="s">
        <v>13</v>
      </c>
      <c r="N97" s="16">
        <v>340141000000</v>
      </c>
      <c r="O97" s="16">
        <v>4068706000000</v>
      </c>
      <c r="P97" s="24">
        <f t="shared" si="13"/>
        <v>8.3599306511701749E-2</v>
      </c>
      <c r="Q97" s="24">
        <f t="shared" si="18"/>
        <v>0.27587771148861573</v>
      </c>
      <c r="R97" s="56" t="s">
        <v>15</v>
      </c>
      <c r="S97" s="16">
        <v>2583044000000</v>
      </c>
      <c r="T97" s="16">
        <v>1485662000000</v>
      </c>
      <c r="U97" s="24">
        <f t="shared" si="14"/>
        <v>1.7386484947451035</v>
      </c>
      <c r="V97" s="24">
        <f t="shared" si="19"/>
        <v>1.0431890968470621</v>
      </c>
      <c r="W97" s="56" t="s">
        <v>16</v>
      </c>
      <c r="X97" s="16">
        <v>1115743000000</v>
      </c>
      <c r="Y97" s="16">
        <v>4068706000000</v>
      </c>
      <c r="Z97" s="24">
        <f t="shared" si="15"/>
        <v>0.27422551543414542</v>
      </c>
      <c r="AA97" s="24">
        <f t="shared" si="20"/>
        <v>0.27422551543414542</v>
      </c>
      <c r="AB97" s="56" t="s">
        <v>24</v>
      </c>
      <c r="AD97" s="61"/>
      <c r="AE97" s="11">
        <v>2023</v>
      </c>
      <c r="AF97" s="9">
        <f t="shared" si="21"/>
        <v>1.9279884163358627</v>
      </c>
    </row>
    <row r="98" spans="1:32" x14ac:dyDescent="0.35">
      <c r="A98" s="64"/>
      <c r="B98" s="61"/>
      <c r="C98" s="11">
        <v>2024</v>
      </c>
      <c r="D98" s="58">
        <v>548228000000</v>
      </c>
      <c r="E98" s="58">
        <v>4409507000000</v>
      </c>
      <c r="F98" s="24">
        <f t="shared" si="11"/>
        <v>0.12432863809945194</v>
      </c>
      <c r="G98" s="24">
        <f t="shared" si="16"/>
        <v>0.14919436571934233</v>
      </c>
      <c r="H98" s="56" t="s">
        <v>12</v>
      </c>
      <c r="I98" s="16">
        <v>721499000000</v>
      </c>
      <c r="J98" s="58">
        <v>4409507000000</v>
      </c>
      <c r="K98" s="24">
        <f t="shared" si="12"/>
        <v>0.16362350711768911</v>
      </c>
      <c r="L98" s="24">
        <f t="shared" si="17"/>
        <v>0.22907290996476473</v>
      </c>
      <c r="M98" s="56" t="s">
        <v>13</v>
      </c>
      <c r="N98" s="14">
        <v>900189000000</v>
      </c>
      <c r="O98" s="58">
        <v>4409507000000</v>
      </c>
      <c r="P98" s="24">
        <f t="shared" si="13"/>
        <v>0.20414731170627465</v>
      </c>
      <c r="Q98" s="24">
        <f t="shared" si="18"/>
        <v>0.67368612863070632</v>
      </c>
      <c r="R98" s="56" t="s">
        <v>15</v>
      </c>
      <c r="S98" s="14">
        <v>2859576000000</v>
      </c>
      <c r="T98" s="14">
        <v>1549931000000</v>
      </c>
      <c r="U98" s="24">
        <f t="shared" si="14"/>
        <v>1.8449698728524044</v>
      </c>
      <c r="V98" s="24">
        <f t="shared" si="19"/>
        <v>1.1069819237114427</v>
      </c>
      <c r="W98" s="56" t="s">
        <v>16</v>
      </c>
      <c r="X98" s="16">
        <v>4344406000000</v>
      </c>
      <c r="Y98" s="58">
        <v>4409507000000</v>
      </c>
      <c r="Z98" s="24">
        <f t="shared" si="15"/>
        <v>0.98523621801711625</v>
      </c>
      <c r="AA98" s="24">
        <f t="shared" si="20"/>
        <v>0.98523621801711625</v>
      </c>
      <c r="AB98" s="56" t="s">
        <v>24</v>
      </c>
      <c r="AD98" s="61"/>
      <c r="AE98" s="11">
        <v>2024</v>
      </c>
      <c r="AF98" s="9">
        <f t="shared" si="21"/>
        <v>3.1441715460433723</v>
      </c>
    </row>
    <row r="99" spans="1:32" x14ac:dyDescent="0.35">
      <c r="A99" s="62" t="s">
        <v>80</v>
      </c>
      <c r="B99" s="61" t="s">
        <v>63</v>
      </c>
      <c r="C99" s="11">
        <v>2019</v>
      </c>
      <c r="D99" s="58">
        <v>-19465354279</v>
      </c>
      <c r="E99" s="58">
        <v>269602629189</v>
      </c>
      <c r="F99" s="24">
        <f t="shared" si="11"/>
        <v>-7.2200164878044162E-2</v>
      </c>
      <c r="G99" s="24">
        <f t="shared" si="16"/>
        <v>-8.6640197853652998E-2</v>
      </c>
      <c r="H99" s="56" t="s">
        <v>12</v>
      </c>
      <c r="I99" s="16">
        <v>4518959735</v>
      </c>
      <c r="J99" s="58">
        <v>269602629189</v>
      </c>
      <c r="K99" s="24">
        <f t="shared" si="12"/>
        <v>1.6761556623515219E-2</v>
      </c>
      <c r="L99" s="24">
        <f t="shared" si="17"/>
        <v>2.3466179272921304E-2</v>
      </c>
      <c r="M99" s="56" t="s">
        <v>13</v>
      </c>
      <c r="N99" s="16">
        <v>57540500232</v>
      </c>
      <c r="O99" s="58">
        <v>269602629189</v>
      </c>
      <c r="P99" s="24">
        <f t="shared" si="13"/>
        <v>0.21342707378295736</v>
      </c>
      <c r="Q99" s="24">
        <f t="shared" si="18"/>
        <v>0.70430934348375929</v>
      </c>
      <c r="R99" s="56" t="s">
        <v>15</v>
      </c>
      <c r="S99" s="16">
        <v>151868100767</v>
      </c>
      <c r="T99" s="16">
        <v>117734528422</v>
      </c>
      <c r="U99" s="24">
        <f t="shared" si="14"/>
        <v>1.2899198119913797</v>
      </c>
      <c r="V99" s="24">
        <f t="shared" si="19"/>
        <v>0.77395188719482777</v>
      </c>
      <c r="W99" s="56" t="s">
        <v>16</v>
      </c>
      <c r="X99" s="16">
        <v>146173217700</v>
      </c>
      <c r="Y99" s="58">
        <v>269602629189</v>
      </c>
      <c r="Z99" s="24">
        <f t="shared" si="15"/>
        <v>0.54218023815163885</v>
      </c>
      <c r="AA99" s="24">
        <f t="shared" si="20"/>
        <v>0.54218023815163885</v>
      </c>
      <c r="AB99" s="56" t="s">
        <v>24</v>
      </c>
      <c r="AD99" s="61" t="s">
        <v>63</v>
      </c>
      <c r="AE99" s="11">
        <v>2019</v>
      </c>
      <c r="AF99" s="9">
        <f t="shared" si="21"/>
        <v>1.9572674502494944</v>
      </c>
    </row>
    <row r="100" spans="1:32" x14ac:dyDescent="0.35">
      <c r="A100" s="63"/>
      <c r="B100" s="61"/>
      <c r="C100" s="11">
        <v>2020</v>
      </c>
      <c r="D100" s="16">
        <v>-19465354279</v>
      </c>
      <c r="E100" s="16">
        <v>220884904490</v>
      </c>
      <c r="F100" s="24">
        <f t="shared" si="11"/>
        <v>-8.8124420833299827E-2</v>
      </c>
      <c r="G100" s="24">
        <f t="shared" si="16"/>
        <v>-0.10574930499995978</v>
      </c>
      <c r="H100" s="56" t="s">
        <v>12</v>
      </c>
      <c r="I100" s="16">
        <v>-33601480667</v>
      </c>
      <c r="J100" s="16">
        <v>220884904490</v>
      </c>
      <c r="K100" s="24">
        <f t="shared" si="12"/>
        <v>-0.15212212325954227</v>
      </c>
      <c r="L100" s="24">
        <f t="shared" si="17"/>
        <v>-0.21297097256335917</v>
      </c>
      <c r="M100" s="56" t="s">
        <v>13</v>
      </c>
      <c r="N100" s="16">
        <v>-1461569654</v>
      </c>
      <c r="O100" s="16">
        <v>220884904490</v>
      </c>
      <c r="P100" s="24">
        <f t="shared" si="13"/>
        <v>-6.6168833826585416E-3</v>
      </c>
      <c r="Q100" s="24">
        <f t="shared" si="18"/>
        <v>-2.1835715162773186E-2</v>
      </c>
      <c r="R100" s="56" t="s">
        <v>15</v>
      </c>
      <c r="S100" s="16">
        <v>117997020822</v>
      </c>
      <c r="T100" s="16">
        <v>102887883668</v>
      </c>
      <c r="U100" s="24">
        <f t="shared" si="14"/>
        <v>1.1468504999359728</v>
      </c>
      <c r="V100" s="24">
        <f t="shared" si="19"/>
        <v>0.68811029996158368</v>
      </c>
      <c r="W100" s="56" t="s">
        <v>16</v>
      </c>
      <c r="X100" s="16">
        <v>70513990516</v>
      </c>
      <c r="Y100" s="16">
        <v>220884904490</v>
      </c>
      <c r="Z100" s="24">
        <f t="shared" si="15"/>
        <v>0.31923408563753775</v>
      </c>
      <c r="AA100" s="24">
        <f t="shared" si="20"/>
        <v>0.31923408563753775</v>
      </c>
      <c r="AB100" s="56" t="s">
        <v>24</v>
      </c>
      <c r="AD100" s="61"/>
      <c r="AE100" s="11">
        <v>2020</v>
      </c>
      <c r="AF100" s="9">
        <f t="shared" si="21"/>
        <v>0.66678839287302938</v>
      </c>
    </row>
    <row r="101" spans="1:32" x14ac:dyDescent="0.35">
      <c r="A101" s="63"/>
      <c r="B101" s="61"/>
      <c r="C101" s="11">
        <v>2021</v>
      </c>
      <c r="D101" s="16">
        <v>-17188416318</v>
      </c>
      <c r="E101" s="16">
        <v>222474205879</v>
      </c>
      <c r="F101" s="24">
        <f t="shared" si="11"/>
        <v>-7.7260265971455994E-2</v>
      </c>
      <c r="G101" s="24">
        <f t="shared" si="16"/>
        <v>-9.2712319165747195E-2</v>
      </c>
      <c r="H101" s="56" t="s">
        <v>12</v>
      </c>
      <c r="I101" s="16">
        <v>-9622676055</v>
      </c>
      <c r="J101" s="16">
        <v>222474205879</v>
      </c>
      <c r="K101" s="24">
        <f t="shared" si="12"/>
        <v>-4.3252996530454467E-2</v>
      </c>
      <c r="L101" s="24">
        <f t="shared" si="17"/>
        <v>-6.0554195142636248E-2</v>
      </c>
      <c r="M101" s="56" t="s">
        <v>13</v>
      </c>
      <c r="N101" s="16">
        <v>31292039638</v>
      </c>
      <c r="O101" s="16">
        <v>222474205879</v>
      </c>
      <c r="P101" s="24">
        <f t="shared" si="13"/>
        <v>0.14065468630111311</v>
      </c>
      <c r="Q101" s="24">
        <f t="shared" si="18"/>
        <v>0.46416046479367323</v>
      </c>
      <c r="R101" s="56" t="s">
        <v>15</v>
      </c>
      <c r="S101" s="16">
        <v>108500602451</v>
      </c>
      <c r="T101" s="16">
        <v>113973603428</v>
      </c>
      <c r="U101" s="24">
        <f t="shared" si="14"/>
        <v>0.95198010054619853</v>
      </c>
      <c r="V101" s="24">
        <f t="shared" si="19"/>
        <v>0.57118806032771907</v>
      </c>
      <c r="W101" s="56" t="s">
        <v>16</v>
      </c>
      <c r="X101" s="16">
        <v>93434910443</v>
      </c>
      <c r="Y101" s="16">
        <v>222474205879</v>
      </c>
      <c r="Z101" s="24">
        <f t="shared" si="15"/>
        <v>0.41998086957468539</v>
      </c>
      <c r="AA101" s="24">
        <f t="shared" si="20"/>
        <v>0.41998086957468539</v>
      </c>
      <c r="AB101" s="56" t="s">
        <v>24</v>
      </c>
      <c r="AD101" s="61"/>
      <c r="AE101" s="11">
        <v>2021</v>
      </c>
      <c r="AF101" s="9">
        <f t="shared" si="21"/>
        <v>1.3020628803876941</v>
      </c>
    </row>
    <row r="102" spans="1:32" x14ac:dyDescent="0.35">
      <c r="A102" s="63"/>
      <c r="B102" s="61"/>
      <c r="C102" s="11">
        <v>2022</v>
      </c>
      <c r="D102" s="16">
        <v>16042077958</v>
      </c>
      <c r="E102" s="16">
        <v>291613017757</v>
      </c>
      <c r="F102" s="24">
        <f t="shared" si="11"/>
        <v>5.5011528913869685E-2</v>
      </c>
      <c r="G102" s="24">
        <f t="shared" si="16"/>
        <v>6.6013834696643625E-2</v>
      </c>
      <c r="H102" s="56" t="s">
        <v>12</v>
      </c>
      <c r="I102" s="16">
        <v>19938518188</v>
      </c>
      <c r="J102" s="16">
        <v>291613017757</v>
      </c>
      <c r="K102" s="24">
        <f t="shared" si="12"/>
        <v>6.8373210295483752E-2</v>
      </c>
      <c r="L102" s="24">
        <f t="shared" si="17"/>
        <v>9.572249441367725E-2</v>
      </c>
      <c r="M102" s="56" t="s">
        <v>13</v>
      </c>
      <c r="N102" s="16">
        <v>78109515525</v>
      </c>
      <c r="O102" s="16">
        <v>291613017757</v>
      </c>
      <c r="P102" s="24">
        <f t="shared" si="13"/>
        <v>0.26785332193259065</v>
      </c>
      <c r="Q102" s="24">
        <f t="shared" si="18"/>
        <v>0.8839159623775491</v>
      </c>
      <c r="R102" s="56" t="s">
        <v>15</v>
      </c>
      <c r="S102" s="16">
        <v>196729858207</v>
      </c>
      <c r="T102" s="16">
        <v>94883159550</v>
      </c>
      <c r="U102" s="24">
        <f t="shared" si="14"/>
        <v>2.0733906748049473</v>
      </c>
      <c r="V102" s="24">
        <f t="shared" si="19"/>
        <v>1.2440344048829683</v>
      </c>
      <c r="W102" s="56" t="s">
        <v>16</v>
      </c>
      <c r="X102" s="16">
        <v>183435869223</v>
      </c>
      <c r="Y102" s="16">
        <v>291613017757</v>
      </c>
      <c r="Z102" s="24">
        <f t="shared" si="15"/>
        <v>0.62903868501459148</v>
      </c>
      <c r="AA102" s="24">
        <f t="shared" si="20"/>
        <v>0.62903868501459148</v>
      </c>
      <c r="AB102" s="56" t="s">
        <v>24</v>
      </c>
      <c r="AD102" s="61"/>
      <c r="AE102" s="11">
        <v>2022</v>
      </c>
      <c r="AF102" s="9">
        <f t="shared" si="21"/>
        <v>2.9187253813854293</v>
      </c>
    </row>
    <row r="103" spans="1:32" x14ac:dyDescent="0.35">
      <c r="A103" s="63"/>
      <c r="B103" s="61"/>
      <c r="C103" s="11">
        <v>2023</v>
      </c>
      <c r="D103" s="16">
        <v>-4438255178</v>
      </c>
      <c r="E103" s="16">
        <v>351818919026</v>
      </c>
      <c r="F103" s="24">
        <f t="shared" si="11"/>
        <v>-1.261516916227011E-2</v>
      </c>
      <c r="G103" s="24">
        <f t="shared" si="16"/>
        <v>-1.5138202994724131E-2</v>
      </c>
      <c r="H103" s="56" t="s">
        <v>12</v>
      </c>
      <c r="I103" s="16">
        <v>5169299510</v>
      </c>
      <c r="J103" s="16">
        <v>351818919026</v>
      </c>
      <c r="K103" s="24">
        <f t="shared" si="12"/>
        <v>1.4693068594238903E-2</v>
      </c>
      <c r="L103" s="24">
        <f t="shared" si="17"/>
        <v>2.0570296031934464E-2</v>
      </c>
      <c r="M103" s="56" t="s">
        <v>13</v>
      </c>
      <c r="N103" s="16">
        <v>21498090707</v>
      </c>
      <c r="O103" s="16">
        <v>351818919026</v>
      </c>
      <c r="P103" s="24">
        <f t="shared" si="13"/>
        <v>6.1105556138131546E-2</v>
      </c>
      <c r="Q103" s="24">
        <f t="shared" si="18"/>
        <v>0.20164833525583409</v>
      </c>
      <c r="R103" s="56" t="s">
        <v>15</v>
      </c>
      <c r="S103" s="16">
        <v>228140625359</v>
      </c>
      <c r="T103" s="16">
        <v>123678293667</v>
      </c>
      <c r="U103" s="24">
        <f t="shared" si="14"/>
        <v>1.8446294704975605</v>
      </c>
      <c r="V103" s="24">
        <f t="shared" si="19"/>
        <v>1.1067776822985362</v>
      </c>
      <c r="W103" s="56" t="s">
        <v>16</v>
      </c>
      <c r="X103" s="16">
        <v>54998462602</v>
      </c>
      <c r="Y103" s="16">
        <v>351818919026</v>
      </c>
      <c r="Z103" s="24">
        <f t="shared" si="15"/>
        <v>0.15632605191972498</v>
      </c>
      <c r="AA103" s="24">
        <f t="shared" si="20"/>
        <v>0.15632605191972498</v>
      </c>
      <c r="AB103" s="56" t="s">
        <v>24</v>
      </c>
      <c r="AD103" s="61"/>
      <c r="AE103" s="11">
        <v>2023</v>
      </c>
      <c r="AF103" s="9">
        <f t="shared" si="21"/>
        <v>1.4701841625113057</v>
      </c>
    </row>
    <row r="104" spans="1:32" x14ac:dyDescent="0.35">
      <c r="A104" s="64"/>
      <c r="B104" s="61"/>
      <c r="C104" s="11">
        <v>2024</v>
      </c>
      <c r="D104" s="58">
        <v>25973439400</v>
      </c>
      <c r="E104" s="58">
        <v>353112979380</v>
      </c>
      <c r="F104" s="24">
        <f t="shared" si="11"/>
        <v>7.3555606609545979E-2</v>
      </c>
      <c r="G104" s="24">
        <f t="shared" si="16"/>
        <v>8.8266727931455166E-2</v>
      </c>
      <c r="H104" s="56" t="s">
        <v>12</v>
      </c>
      <c r="I104" s="16">
        <v>4015742120</v>
      </c>
      <c r="J104" s="58">
        <v>353112979380</v>
      </c>
      <c r="K104" s="24">
        <f t="shared" si="12"/>
        <v>1.1372400207579139E-2</v>
      </c>
      <c r="L104" s="24">
        <f t="shared" si="17"/>
        <v>1.5921360290610795E-2</v>
      </c>
      <c r="M104" s="56" t="s">
        <v>13</v>
      </c>
      <c r="N104" s="14">
        <v>22406257026</v>
      </c>
      <c r="O104" s="58">
        <v>353112979380</v>
      </c>
      <c r="P104" s="24">
        <f t="shared" si="13"/>
        <v>6.345350733167944E-2</v>
      </c>
      <c r="Q104" s="24">
        <f t="shared" si="18"/>
        <v>0.20939657419454213</v>
      </c>
      <c r="R104" s="56" t="s">
        <v>15</v>
      </c>
      <c r="S104" s="14">
        <v>232183367479</v>
      </c>
      <c r="T104" s="14">
        <v>120929611901</v>
      </c>
      <c r="U104" s="24">
        <f t="shared" si="14"/>
        <v>1.9199877005234978</v>
      </c>
      <c r="V104" s="24">
        <f t="shared" si="19"/>
        <v>1.1519926203140987</v>
      </c>
      <c r="W104" s="56" t="s">
        <v>16</v>
      </c>
      <c r="X104" s="16">
        <v>63295473631</v>
      </c>
      <c r="Y104" s="58">
        <v>353112979380</v>
      </c>
      <c r="Z104" s="24">
        <f t="shared" si="15"/>
        <v>0.1792499209237082</v>
      </c>
      <c r="AA104" s="24">
        <f t="shared" si="20"/>
        <v>0.1792499209237082</v>
      </c>
      <c r="AB104" s="56" t="s">
        <v>24</v>
      </c>
      <c r="AD104" s="61"/>
      <c r="AE104" s="11">
        <v>2024</v>
      </c>
      <c r="AF104" s="9">
        <f t="shared" si="21"/>
        <v>1.6448272036544149</v>
      </c>
    </row>
    <row r="105" spans="1:32" x14ac:dyDescent="0.35">
      <c r="A105" s="62" t="s">
        <v>81</v>
      </c>
      <c r="B105" s="61" t="s">
        <v>39</v>
      </c>
      <c r="C105" s="11">
        <v>2019</v>
      </c>
      <c r="D105" s="58">
        <v>34316791280</v>
      </c>
      <c r="E105" s="58">
        <v>193198983272</v>
      </c>
      <c r="F105" s="24">
        <f t="shared" si="11"/>
        <v>0.17762407802988409</v>
      </c>
      <c r="G105" s="24">
        <f t="shared" si="16"/>
        <v>0.2131488936358609</v>
      </c>
      <c r="H105" s="56" t="s">
        <v>12</v>
      </c>
      <c r="I105" s="16">
        <v>22186962539</v>
      </c>
      <c r="J105" s="58">
        <v>193198983272</v>
      </c>
      <c r="K105" s="24">
        <f t="shared" si="12"/>
        <v>0.11483995496893237</v>
      </c>
      <c r="L105" s="24">
        <f t="shared" si="17"/>
        <v>0.1607759369565053</v>
      </c>
      <c r="M105" s="56" t="s">
        <v>13</v>
      </c>
      <c r="N105" s="16">
        <v>54937061483</v>
      </c>
      <c r="O105" s="58">
        <v>193198983272</v>
      </c>
      <c r="P105" s="24">
        <f t="shared" si="13"/>
        <v>0.28435481674173974</v>
      </c>
      <c r="Q105" s="24">
        <f t="shared" si="18"/>
        <v>0.93837089524774109</v>
      </c>
      <c r="R105" s="56" t="s">
        <v>15</v>
      </c>
      <c r="S105" s="16">
        <v>125455393965</v>
      </c>
      <c r="T105" s="16">
        <v>67743589307</v>
      </c>
      <c r="U105" s="24">
        <f t="shared" si="14"/>
        <v>1.8519153656955196</v>
      </c>
      <c r="V105" s="24">
        <f t="shared" si="19"/>
        <v>1.1111492194173118</v>
      </c>
      <c r="W105" s="56" t="s">
        <v>16</v>
      </c>
      <c r="X105" s="16">
        <v>318024503004</v>
      </c>
      <c r="Y105" s="58">
        <v>193198983272</v>
      </c>
      <c r="Z105" s="24">
        <f t="shared" si="15"/>
        <v>1.6460982227647714</v>
      </c>
      <c r="AA105" s="24">
        <f t="shared" si="20"/>
        <v>1.6460982227647714</v>
      </c>
      <c r="AB105" s="56" t="s">
        <v>24</v>
      </c>
      <c r="AD105" s="61" t="s">
        <v>39</v>
      </c>
      <c r="AE105" s="11">
        <v>2019</v>
      </c>
      <c r="AF105" s="9">
        <f t="shared" si="21"/>
        <v>4.0695431680221903</v>
      </c>
    </row>
    <row r="106" spans="1:32" x14ac:dyDescent="0.35">
      <c r="A106" s="63"/>
      <c r="B106" s="61"/>
      <c r="C106" s="11">
        <v>2020</v>
      </c>
      <c r="D106" s="16">
        <v>13661520750</v>
      </c>
      <c r="E106" s="16">
        <v>335775952688</v>
      </c>
      <c r="F106" s="24">
        <f t="shared" si="11"/>
        <v>4.0686417954099774E-2</v>
      </c>
      <c r="G106" s="24">
        <f t="shared" si="16"/>
        <v>4.8823701544919725E-2</v>
      </c>
      <c r="H106" s="56" t="s">
        <v>12</v>
      </c>
      <c r="I106" s="16">
        <v>6618117086</v>
      </c>
      <c r="J106" s="16">
        <v>335775952688</v>
      </c>
      <c r="K106" s="24">
        <f t="shared" si="12"/>
        <v>1.9709919763520097E-2</v>
      </c>
      <c r="L106" s="24">
        <f t="shared" si="17"/>
        <v>2.7593887668928133E-2</v>
      </c>
      <c r="M106" s="56" t="s">
        <v>13</v>
      </c>
      <c r="N106" s="16">
        <v>32432194832</v>
      </c>
      <c r="O106" s="16">
        <v>335775952688</v>
      </c>
      <c r="P106" s="24">
        <f t="shared" si="13"/>
        <v>9.6588795511915959E-2</v>
      </c>
      <c r="Q106" s="24">
        <f t="shared" si="18"/>
        <v>0.31874302518932263</v>
      </c>
      <c r="R106" s="56" t="s">
        <v>15</v>
      </c>
      <c r="S106" s="16">
        <v>132128671621</v>
      </c>
      <c r="T106" s="16">
        <v>203647281067</v>
      </c>
      <c r="U106" s="24">
        <f t="shared" si="14"/>
        <v>0.64881137095824837</v>
      </c>
      <c r="V106" s="24">
        <f t="shared" si="19"/>
        <v>0.38928682257494901</v>
      </c>
      <c r="W106" s="56" t="s">
        <v>16</v>
      </c>
      <c r="X106" s="16">
        <v>143838437841</v>
      </c>
      <c r="Y106" s="16">
        <v>335775952688</v>
      </c>
      <c r="Z106" s="24">
        <f t="shared" si="15"/>
        <v>0.42837623328747843</v>
      </c>
      <c r="AA106" s="24">
        <f t="shared" si="20"/>
        <v>0.42837623328747843</v>
      </c>
      <c r="AB106" s="56" t="s">
        <v>24</v>
      </c>
      <c r="AD106" s="61"/>
      <c r="AE106" s="11">
        <v>2020</v>
      </c>
      <c r="AF106" s="9">
        <f t="shared" si="21"/>
        <v>1.2128236702655979</v>
      </c>
    </row>
    <row r="107" spans="1:32" x14ac:dyDescent="0.35">
      <c r="A107" s="63"/>
      <c r="B107" s="61"/>
      <c r="C107" s="11">
        <v>2021</v>
      </c>
      <c r="D107" s="16">
        <v>2775991125</v>
      </c>
      <c r="E107" s="16">
        <v>301477751273</v>
      </c>
      <c r="F107" s="24">
        <f t="shared" si="11"/>
        <v>9.2079468991601663E-3</v>
      </c>
      <c r="G107" s="24">
        <f t="shared" si="16"/>
        <v>1.10495362789922E-2</v>
      </c>
      <c r="H107" s="56" t="s">
        <v>12</v>
      </c>
      <c r="I107" s="16">
        <v>3450833932</v>
      </c>
      <c r="J107" s="16">
        <v>301477751273</v>
      </c>
      <c r="K107" s="24">
        <f t="shared" si="12"/>
        <v>1.144639668243755E-2</v>
      </c>
      <c r="L107" s="24">
        <f t="shared" si="17"/>
        <v>1.6024955355412568E-2</v>
      </c>
      <c r="M107" s="56" t="s">
        <v>13</v>
      </c>
      <c r="N107" s="16">
        <v>22013241235</v>
      </c>
      <c r="O107" s="16">
        <v>301477751273</v>
      </c>
      <c r="P107" s="24">
        <f t="shared" si="13"/>
        <v>7.3017796975227339E-2</v>
      </c>
      <c r="Q107" s="24">
        <f t="shared" si="18"/>
        <v>0.24095873001825022</v>
      </c>
      <c r="R107" s="56" t="s">
        <v>15</v>
      </c>
      <c r="S107" s="16">
        <v>141161133320</v>
      </c>
      <c r="T107" s="16">
        <v>160316617953</v>
      </c>
      <c r="U107" s="24">
        <f t="shared" si="14"/>
        <v>0.88051466605529438</v>
      </c>
      <c r="V107" s="24">
        <f t="shared" si="19"/>
        <v>0.52830879963317656</v>
      </c>
      <c r="W107" s="56" t="s">
        <v>16</v>
      </c>
      <c r="X107" s="16">
        <v>63398642323</v>
      </c>
      <c r="Y107" s="16">
        <v>301477751273</v>
      </c>
      <c r="Z107" s="24">
        <f t="shared" si="15"/>
        <v>0.2102929388828764</v>
      </c>
      <c r="AA107" s="24">
        <f t="shared" si="20"/>
        <v>0.2102929388828764</v>
      </c>
      <c r="AB107" s="56" t="s">
        <v>24</v>
      </c>
      <c r="AD107" s="61"/>
      <c r="AE107" s="11">
        <v>2021</v>
      </c>
      <c r="AF107" s="9">
        <f t="shared" si="21"/>
        <v>1.0066349601687079</v>
      </c>
    </row>
    <row r="108" spans="1:32" x14ac:dyDescent="0.35">
      <c r="A108" s="63"/>
      <c r="B108" s="61"/>
      <c r="C108" s="11">
        <v>2022</v>
      </c>
      <c r="D108" s="16">
        <v>-59698739425</v>
      </c>
      <c r="E108" s="16">
        <v>226862555471</v>
      </c>
      <c r="F108" s="24">
        <f t="shared" si="11"/>
        <v>-0.26314937386232223</v>
      </c>
      <c r="G108" s="24">
        <f t="shared" si="16"/>
        <v>-0.31577924863478668</v>
      </c>
      <c r="H108" s="56" t="s">
        <v>12</v>
      </c>
      <c r="I108" s="16">
        <v>-86113836298</v>
      </c>
      <c r="J108" s="16">
        <v>226862555471</v>
      </c>
      <c r="K108" s="24">
        <f t="shared" si="12"/>
        <v>-0.37958593968588172</v>
      </c>
      <c r="L108" s="24">
        <f t="shared" si="17"/>
        <v>-0.53142031556023439</v>
      </c>
      <c r="M108" s="56" t="s">
        <v>13</v>
      </c>
      <c r="N108" s="16">
        <v>-7921893480</v>
      </c>
      <c r="O108" s="16">
        <v>226862555471</v>
      </c>
      <c r="P108" s="24">
        <f t="shared" si="13"/>
        <v>-3.491935221990683E-2</v>
      </c>
      <c r="Q108" s="24">
        <f t="shared" si="18"/>
        <v>-0.11523386232569253</v>
      </c>
      <c r="R108" s="56" t="s">
        <v>15</v>
      </c>
      <c r="S108" s="16">
        <v>54902005719</v>
      </c>
      <c r="T108" s="16">
        <v>171960549752</v>
      </c>
      <c r="U108" s="24">
        <f t="shared" si="14"/>
        <v>0.31927093625938735</v>
      </c>
      <c r="V108" s="24">
        <f t="shared" si="19"/>
        <v>0.19156256175563241</v>
      </c>
      <c r="W108" s="56" t="s">
        <v>16</v>
      </c>
      <c r="X108" s="16">
        <v>44557817161</v>
      </c>
      <c r="Y108" s="16">
        <v>226862555471</v>
      </c>
      <c r="Z108" s="24">
        <f t="shared" si="15"/>
        <v>0.19640886557277565</v>
      </c>
      <c r="AA108" s="24">
        <f t="shared" si="20"/>
        <v>0.19640886557277565</v>
      </c>
      <c r="AB108" s="56" t="s">
        <v>24</v>
      </c>
      <c r="AD108" s="61"/>
      <c r="AE108" s="11">
        <v>2022</v>
      </c>
      <c r="AF108" s="9">
        <f t="shared" si="21"/>
        <v>-0.57446199919230567</v>
      </c>
    </row>
    <row r="109" spans="1:32" x14ac:dyDescent="0.35">
      <c r="A109" s="63"/>
      <c r="B109" s="61"/>
      <c r="C109" s="11">
        <v>2023</v>
      </c>
      <c r="D109" s="16">
        <v>-102112051878</v>
      </c>
      <c r="E109" s="16">
        <v>204597530054</v>
      </c>
      <c r="F109" s="24">
        <f t="shared" si="11"/>
        <v>-0.49908741249735167</v>
      </c>
      <c r="G109" s="24">
        <f t="shared" si="16"/>
        <v>-0.59890489499682198</v>
      </c>
      <c r="H109" s="56" t="s">
        <v>12</v>
      </c>
      <c r="I109" s="16">
        <v>-663731135</v>
      </c>
      <c r="J109" s="16">
        <v>204597530054</v>
      </c>
      <c r="K109" s="24">
        <f t="shared" si="12"/>
        <v>-3.2440818558504571E-3</v>
      </c>
      <c r="L109" s="24">
        <f t="shared" si="17"/>
        <v>-4.5417145981906399E-3</v>
      </c>
      <c r="M109" s="56" t="s">
        <v>13</v>
      </c>
      <c r="N109" s="16">
        <v>4927055596</v>
      </c>
      <c r="O109" s="16">
        <v>204597530054</v>
      </c>
      <c r="P109" s="24">
        <f t="shared" si="13"/>
        <v>2.4081696366029387E-2</v>
      </c>
      <c r="Q109" s="24">
        <f t="shared" si="18"/>
        <v>7.9469598007896977E-2</v>
      </c>
      <c r="R109" s="56" t="s">
        <v>15</v>
      </c>
      <c r="S109" s="16">
        <v>55571434425</v>
      </c>
      <c r="T109" s="16">
        <v>149026095629</v>
      </c>
      <c r="U109" s="24">
        <f t="shared" si="14"/>
        <v>0.37289733848590462</v>
      </c>
      <c r="V109" s="24">
        <f t="shared" si="19"/>
        <v>0.22373840309154278</v>
      </c>
      <c r="W109" s="56" t="s">
        <v>16</v>
      </c>
      <c r="X109" s="16">
        <v>69081868276</v>
      </c>
      <c r="Y109" s="16">
        <v>204597530054</v>
      </c>
      <c r="Z109" s="24">
        <f t="shared" si="15"/>
        <v>0.33764761606734467</v>
      </c>
      <c r="AA109" s="24">
        <f t="shared" si="20"/>
        <v>0.33764761606734467</v>
      </c>
      <c r="AB109" s="56" t="s">
        <v>24</v>
      </c>
      <c r="AD109" s="61"/>
      <c r="AE109" s="11">
        <v>2023</v>
      </c>
      <c r="AF109" s="9">
        <f t="shared" si="21"/>
        <v>3.7409007571771846E-2</v>
      </c>
    </row>
    <row r="110" spans="1:32" x14ac:dyDescent="0.35">
      <c r="A110" s="64"/>
      <c r="B110" s="61"/>
      <c r="C110" s="11">
        <v>2024</v>
      </c>
      <c r="D110" s="58">
        <v>-28976964482</v>
      </c>
      <c r="E110" s="58">
        <v>178309954258</v>
      </c>
      <c r="F110" s="24">
        <f t="shared" si="11"/>
        <v>-0.16250895583806099</v>
      </c>
      <c r="G110" s="24">
        <f t="shared" si="16"/>
        <v>-0.1950107470056732</v>
      </c>
      <c r="H110" s="56" t="s">
        <v>12</v>
      </c>
      <c r="I110" s="16">
        <v>7108872672</v>
      </c>
      <c r="J110" s="58">
        <v>178309954258</v>
      </c>
      <c r="K110" s="24">
        <f t="shared" si="12"/>
        <v>3.9868064021339154E-2</v>
      </c>
      <c r="L110" s="24">
        <f t="shared" si="17"/>
        <v>5.5815289629874809E-2</v>
      </c>
      <c r="M110" s="56" t="s">
        <v>13</v>
      </c>
      <c r="N110" s="14">
        <v>20032134102</v>
      </c>
      <c r="O110" s="58">
        <v>178309954258</v>
      </c>
      <c r="P110" s="24">
        <f t="shared" si="13"/>
        <v>0.1123444520265825</v>
      </c>
      <c r="Q110" s="24">
        <f t="shared" si="18"/>
        <v>0.37073669168772222</v>
      </c>
      <c r="R110" s="56" t="s">
        <v>15</v>
      </c>
      <c r="S110" s="14">
        <v>62682781422</v>
      </c>
      <c r="T110" s="14">
        <v>115627172836</v>
      </c>
      <c r="U110" s="24">
        <f t="shared" si="14"/>
        <v>0.54211116543432425</v>
      </c>
      <c r="V110" s="24">
        <f t="shared" si="19"/>
        <v>0.32526669926059454</v>
      </c>
      <c r="W110" s="56" t="s">
        <v>16</v>
      </c>
      <c r="X110" s="16">
        <v>131206749778</v>
      </c>
      <c r="Y110" s="58">
        <v>178309954258</v>
      </c>
      <c r="Z110" s="24">
        <f t="shared" si="15"/>
        <v>0.73583525005090011</v>
      </c>
      <c r="AA110" s="24">
        <f t="shared" si="20"/>
        <v>0.73583525005090011</v>
      </c>
      <c r="AB110" s="56" t="s">
        <v>24</v>
      </c>
      <c r="AD110" s="61"/>
      <c r="AE110" s="11">
        <v>2024</v>
      </c>
      <c r="AF110" s="9">
        <f t="shared" si="21"/>
        <v>1.2926431836234185</v>
      </c>
    </row>
    <row r="111" spans="1:32" x14ac:dyDescent="0.35">
      <c r="A111" s="62" t="s">
        <v>82</v>
      </c>
      <c r="B111" s="61" t="s">
        <v>62</v>
      </c>
      <c r="C111" s="11">
        <v>2019</v>
      </c>
      <c r="D111" s="58">
        <v>1899719392</v>
      </c>
      <c r="E111" s="58">
        <v>98890963872</v>
      </c>
      <c r="F111" s="24">
        <f t="shared" si="11"/>
        <v>1.9210242449036203E-2</v>
      </c>
      <c r="G111" s="24">
        <f t="shared" si="16"/>
        <v>2.3052290938843444E-2</v>
      </c>
      <c r="H111" s="56" t="s">
        <v>12</v>
      </c>
      <c r="I111" s="16">
        <v>948039895</v>
      </c>
      <c r="J111" s="58">
        <v>98890963872</v>
      </c>
      <c r="K111" s="24">
        <f t="shared" si="12"/>
        <v>9.5867191286263531E-3</v>
      </c>
      <c r="L111" s="24">
        <f t="shared" si="17"/>
        <v>1.3421406780076894E-2</v>
      </c>
      <c r="M111" s="56" t="s">
        <v>13</v>
      </c>
      <c r="N111" s="16">
        <v>13879845755</v>
      </c>
      <c r="O111" s="58">
        <v>98890963872</v>
      </c>
      <c r="P111" s="24">
        <f t="shared" si="13"/>
        <v>0.1403550457144441</v>
      </c>
      <c r="Q111" s="24">
        <f t="shared" si="18"/>
        <v>0.46317165085766548</v>
      </c>
      <c r="R111" s="56" t="s">
        <v>15</v>
      </c>
      <c r="S111" s="16">
        <v>72974725894</v>
      </c>
      <c r="T111" s="16">
        <v>25916237978</v>
      </c>
      <c r="U111" s="24">
        <f t="shared" si="14"/>
        <v>2.8157916266993466</v>
      </c>
      <c r="V111" s="24">
        <f t="shared" si="19"/>
        <v>1.6894749760196079</v>
      </c>
      <c r="W111" s="56" t="s">
        <v>16</v>
      </c>
      <c r="X111" s="16">
        <v>49805015656</v>
      </c>
      <c r="Y111" s="58">
        <v>98890963872</v>
      </c>
      <c r="Z111" s="24">
        <f t="shared" si="15"/>
        <v>0.50363565796026988</v>
      </c>
      <c r="AA111" s="24">
        <f t="shared" si="20"/>
        <v>0.50363565796026988</v>
      </c>
      <c r="AB111" s="56" t="s">
        <v>24</v>
      </c>
      <c r="AD111" s="61" t="s">
        <v>62</v>
      </c>
      <c r="AE111" s="11">
        <v>2019</v>
      </c>
      <c r="AF111" s="9">
        <f t="shared" si="21"/>
        <v>2.6927559825564638</v>
      </c>
    </row>
    <row r="112" spans="1:32" x14ac:dyDescent="0.35">
      <c r="A112" s="63"/>
      <c r="B112" s="61"/>
      <c r="C112" s="11">
        <v>2020</v>
      </c>
      <c r="D112" s="16">
        <v>-5640642125</v>
      </c>
      <c r="E112" s="16">
        <v>86141743970</v>
      </c>
      <c r="F112" s="24">
        <f t="shared" si="11"/>
        <v>-6.5480937174483347E-2</v>
      </c>
      <c r="G112" s="24">
        <f t="shared" si="16"/>
        <v>-7.8577124609380017E-2</v>
      </c>
      <c r="H112" s="56" t="s">
        <v>12</v>
      </c>
      <c r="I112" s="16">
        <v>-9242134862</v>
      </c>
      <c r="J112" s="16">
        <v>86141743970</v>
      </c>
      <c r="K112" s="24">
        <f t="shared" si="12"/>
        <v>-0.10728985084419344</v>
      </c>
      <c r="L112" s="24">
        <f t="shared" si="17"/>
        <v>-0.1502057911818708</v>
      </c>
      <c r="M112" s="56" t="s">
        <v>13</v>
      </c>
      <c r="N112" s="16">
        <v>2635993783</v>
      </c>
      <c r="O112" s="16">
        <v>86141743970</v>
      </c>
      <c r="P112" s="24">
        <f t="shared" si="13"/>
        <v>3.0600654938191404E-2</v>
      </c>
      <c r="Q112" s="24">
        <f t="shared" si="18"/>
        <v>0.10098216129603163</v>
      </c>
      <c r="R112" s="56" t="s">
        <v>15</v>
      </c>
      <c r="S112" s="16">
        <v>63491255062</v>
      </c>
      <c r="T112" s="16">
        <v>22650488908</v>
      </c>
      <c r="U112" s="24">
        <f t="shared" si="14"/>
        <v>2.8030854132943381</v>
      </c>
      <c r="V112" s="24">
        <f t="shared" si="19"/>
        <v>1.6818512479766028</v>
      </c>
      <c r="W112" s="56" t="s">
        <v>16</v>
      </c>
      <c r="X112" s="16">
        <v>42839805962</v>
      </c>
      <c r="Y112" s="16">
        <v>86141743970</v>
      </c>
      <c r="Z112" s="24">
        <f t="shared" si="15"/>
        <v>0.4973176068610769</v>
      </c>
      <c r="AA112" s="24">
        <f t="shared" si="20"/>
        <v>0.4973176068610769</v>
      </c>
      <c r="AB112" s="56" t="s">
        <v>24</v>
      </c>
      <c r="AD112" s="61"/>
      <c r="AE112" s="11">
        <v>2020</v>
      </c>
      <c r="AF112" s="9">
        <f t="shared" si="21"/>
        <v>2.0513681003424606</v>
      </c>
    </row>
    <row r="113" spans="1:32" x14ac:dyDescent="0.35">
      <c r="A113" s="63"/>
      <c r="B113" s="61"/>
      <c r="C113" s="11">
        <v>2021</v>
      </c>
      <c r="D113" s="58">
        <v>-3990158772</v>
      </c>
      <c r="E113" s="58">
        <v>76740944634</v>
      </c>
      <c r="F113" s="24">
        <f t="shared" si="11"/>
        <v>-5.199517403688779E-2</v>
      </c>
      <c r="G113" s="24">
        <f t="shared" si="16"/>
        <v>-6.2394208844265345E-2</v>
      </c>
      <c r="H113" s="56" t="s">
        <v>12</v>
      </c>
      <c r="I113" s="16">
        <v>-4928794993</v>
      </c>
      <c r="J113" s="58">
        <v>76740944634</v>
      </c>
      <c r="K113" s="24">
        <f t="shared" si="12"/>
        <v>-6.4226405037191875E-2</v>
      </c>
      <c r="L113" s="24">
        <f t="shared" si="17"/>
        <v>-8.9916967052068614E-2</v>
      </c>
      <c r="M113" s="56" t="s">
        <v>13</v>
      </c>
      <c r="N113" s="16">
        <v>5169911264</v>
      </c>
      <c r="O113" s="58">
        <v>76740944634</v>
      </c>
      <c r="P113" s="24">
        <f t="shared" si="13"/>
        <v>6.7368355819136944E-2</v>
      </c>
      <c r="Q113" s="24">
        <f t="shared" si="18"/>
        <v>0.2223155742031519</v>
      </c>
      <c r="R113" s="56" t="s">
        <v>15</v>
      </c>
      <c r="S113" s="16">
        <v>58677253768</v>
      </c>
      <c r="T113" s="16">
        <v>18063690866</v>
      </c>
      <c r="U113" s="24">
        <f t="shared" si="14"/>
        <v>3.2483535177433764</v>
      </c>
      <c r="V113" s="24">
        <f t="shared" si="19"/>
        <v>1.9490121106460259</v>
      </c>
      <c r="W113" s="56" t="s">
        <v>16</v>
      </c>
      <c r="X113" s="16">
        <v>39606222648</v>
      </c>
      <c r="Y113" s="58">
        <v>76740944634</v>
      </c>
      <c r="Z113" s="24">
        <f t="shared" si="15"/>
        <v>0.51610288141348348</v>
      </c>
      <c r="AA113" s="24">
        <f t="shared" si="20"/>
        <v>0.51610288141348348</v>
      </c>
      <c r="AB113" s="56" t="s">
        <v>24</v>
      </c>
      <c r="AD113" s="61"/>
      <c r="AE113" s="11">
        <v>2021</v>
      </c>
      <c r="AF113" s="9">
        <f t="shared" si="21"/>
        <v>2.5351193903663276</v>
      </c>
    </row>
    <row r="114" spans="1:32" x14ac:dyDescent="0.35">
      <c r="A114" s="63"/>
      <c r="B114" s="61"/>
      <c r="C114" s="11">
        <v>2022</v>
      </c>
      <c r="D114" s="16">
        <v>-1812276282</v>
      </c>
      <c r="E114" s="16">
        <v>70849504985</v>
      </c>
      <c r="F114" s="24">
        <f t="shared" si="11"/>
        <v>-2.5579237037487962E-2</v>
      </c>
      <c r="G114" s="24">
        <f t="shared" si="16"/>
        <v>-3.0695084444985553E-2</v>
      </c>
      <c r="H114" s="56" t="s">
        <v>12</v>
      </c>
      <c r="I114" s="16">
        <v>-4266277212</v>
      </c>
      <c r="J114" s="16">
        <v>70849504985</v>
      </c>
      <c r="K114" s="24">
        <f t="shared" si="12"/>
        <v>-6.0216048268837453E-2</v>
      </c>
      <c r="L114" s="24">
        <f t="shared" si="17"/>
        <v>-8.4302467576372428E-2</v>
      </c>
      <c r="M114" s="56" t="s">
        <v>13</v>
      </c>
      <c r="N114" s="16">
        <v>6072301474</v>
      </c>
      <c r="O114" s="16">
        <v>70849504985</v>
      </c>
      <c r="P114" s="24">
        <f t="shared" si="13"/>
        <v>8.5707041641089873E-2</v>
      </c>
      <c r="Q114" s="24">
        <f t="shared" si="18"/>
        <v>0.28283323741559657</v>
      </c>
      <c r="R114" s="56" t="s">
        <v>15</v>
      </c>
      <c r="S114" s="16">
        <v>54433337638</v>
      </c>
      <c r="T114" s="16">
        <v>16416167347</v>
      </c>
      <c r="U114" s="24">
        <f t="shared" si="14"/>
        <v>3.3158371553727801</v>
      </c>
      <c r="V114" s="24">
        <f t="shared" si="19"/>
        <v>1.9895022932236679</v>
      </c>
      <c r="W114" s="56" t="s">
        <v>16</v>
      </c>
      <c r="X114" s="16">
        <v>38815826593</v>
      </c>
      <c r="Y114" s="16">
        <v>70849504985</v>
      </c>
      <c r="Z114" s="24">
        <f t="shared" si="15"/>
        <v>0.54786305989319117</v>
      </c>
      <c r="AA114" s="24">
        <f t="shared" si="20"/>
        <v>0.54786305989319117</v>
      </c>
      <c r="AB114" s="56" t="s">
        <v>24</v>
      </c>
      <c r="AD114" s="61"/>
      <c r="AE114" s="11">
        <v>2022</v>
      </c>
      <c r="AF114" s="9">
        <f t="shared" si="21"/>
        <v>2.7052010385110976</v>
      </c>
    </row>
    <row r="115" spans="1:32" x14ac:dyDescent="0.35">
      <c r="A115" s="63"/>
      <c r="B115" s="61"/>
      <c r="C115" s="11">
        <v>2023</v>
      </c>
      <c r="D115" s="16">
        <v>1387058158</v>
      </c>
      <c r="E115" s="16">
        <v>65403191775</v>
      </c>
      <c r="F115" s="24">
        <f t="shared" si="11"/>
        <v>2.1207805312801187E-2</v>
      </c>
      <c r="G115" s="24">
        <f t="shared" si="16"/>
        <v>2.5449366375361424E-2</v>
      </c>
      <c r="H115" s="56" t="s">
        <v>12</v>
      </c>
      <c r="I115" s="16">
        <v>-3464696605</v>
      </c>
      <c r="J115" s="16">
        <v>65403191775</v>
      </c>
      <c r="K115" s="24">
        <f t="shared" si="12"/>
        <v>-5.2974426950281664E-2</v>
      </c>
      <c r="L115" s="24">
        <f t="shared" si="17"/>
        <v>-7.4164197730394329E-2</v>
      </c>
      <c r="M115" s="56" t="s">
        <v>13</v>
      </c>
      <c r="N115" s="16">
        <v>7694017045</v>
      </c>
      <c r="O115" s="16">
        <v>65403191775</v>
      </c>
      <c r="P115" s="24">
        <f t="shared" si="13"/>
        <v>0.11763977928583287</v>
      </c>
      <c r="Q115" s="24">
        <f t="shared" si="18"/>
        <v>0.38821127164324848</v>
      </c>
      <c r="R115" s="56" t="s">
        <v>15</v>
      </c>
      <c r="S115" s="16">
        <v>51123297113</v>
      </c>
      <c r="T115" s="16">
        <v>14279894662</v>
      </c>
      <c r="U115" s="24">
        <f t="shared" si="14"/>
        <v>3.5800892319635516</v>
      </c>
      <c r="V115" s="24">
        <f t="shared" si="19"/>
        <v>2.148053539178131</v>
      </c>
      <c r="W115" s="56" t="s">
        <v>16</v>
      </c>
      <c r="X115" s="16">
        <v>43374041037</v>
      </c>
      <c r="Y115" s="16">
        <v>65403191775</v>
      </c>
      <c r="Z115" s="24">
        <f t="shared" si="15"/>
        <v>0.66317927091716466</v>
      </c>
      <c r="AA115" s="24">
        <f t="shared" si="20"/>
        <v>0.66317927091716466</v>
      </c>
      <c r="AB115" s="56" t="s">
        <v>24</v>
      </c>
      <c r="AD115" s="61"/>
      <c r="AE115" s="11">
        <v>2023</v>
      </c>
      <c r="AF115" s="9">
        <f t="shared" si="21"/>
        <v>3.1507292503835114</v>
      </c>
    </row>
    <row r="116" spans="1:32" x14ac:dyDescent="0.35">
      <c r="A116" s="64"/>
      <c r="B116" s="61"/>
      <c r="C116" s="11">
        <v>2024</v>
      </c>
      <c r="D116" s="58">
        <v>3028283225</v>
      </c>
      <c r="E116" s="58">
        <v>58598328198</v>
      </c>
      <c r="F116" s="24">
        <f t="shared" si="11"/>
        <v>5.1678662482786623E-2</v>
      </c>
      <c r="G116" s="24">
        <f t="shared" si="16"/>
        <v>6.2014394979343947E-2</v>
      </c>
      <c r="H116" s="56" t="s">
        <v>12</v>
      </c>
      <c r="I116" s="16">
        <v>-4703456875</v>
      </c>
      <c r="J116" s="58">
        <v>58598328198</v>
      </c>
      <c r="K116" s="24">
        <f t="shared" si="12"/>
        <v>-8.0266059111913909E-2</v>
      </c>
      <c r="L116" s="24">
        <f t="shared" si="17"/>
        <v>-0.11237248275667946</v>
      </c>
      <c r="M116" s="56" t="s">
        <v>13</v>
      </c>
      <c r="N116" s="14">
        <v>7787166001</v>
      </c>
      <c r="O116" s="58">
        <v>58598328198</v>
      </c>
      <c r="P116" s="24">
        <f t="shared" si="13"/>
        <v>0.13289058306727905</v>
      </c>
      <c r="Q116" s="24">
        <f t="shared" si="18"/>
        <v>0.43853892412202083</v>
      </c>
      <c r="R116" s="56" t="s">
        <v>15</v>
      </c>
      <c r="S116" s="14">
        <v>46764751921</v>
      </c>
      <c r="T116" s="14">
        <v>11833576277</v>
      </c>
      <c r="U116" s="24">
        <f t="shared" si="14"/>
        <v>3.9518697328966397</v>
      </c>
      <c r="V116" s="24">
        <f t="shared" si="19"/>
        <v>2.3711218397379836</v>
      </c>
      <c r="W116" s="56" t="s">
        <v>16</v>
      </c>
      <c r="X116" s="16">
        <v>50871938032</v>
      </c>
      <c r="Y116" s="58">
        <v>58598328198</v>
      </c>
      <c r="Z116" s="24">
        <f t="shared" si="15"/>
        <v>0.86814657681200358</v>
      </c>
      <c r="AA116" s="24">
        <f t="shared" si="20"/>
        <v>0.86814657681200358</v>
      </c>
      <c r="AB116" s="56" t="s">
        <v>24</v>
      </c>
      <c r="AD116" s="61"/>
      <c r="AE116" s="11">
        <v>2024</v>
      </c>
      <c r="AF116" s="9">
        <f t="shared" si="21"/>
        <v>3.6274492528946727</v>
      </c>
    </row>
    <row r="117" spans="1:32" x14ac:dyDescent="0.35">
      <c r="A117" s="62" t="s">
        <v>83</v>
      </c>
      <c r="B117" s="61" t="s">
        <v>60</v>
      </c>
      <c r="C117" s="11">
        <v>2019</v>
      </c>
      <c r="D117" s="58">
        <v>43583260906</v>
      </c>
      <c r="E117" s="58">
        <v>50990872393</v>
      </c>
      <c r="F117" s="24">
        <f t="shared" si="11"/>
        <v>0.85472671599129346</v>
      </c>
      <c r="G117" s="24">
        <f t="shared" si="16"/>
        <v>1.0256720591895521</v>
      </c>
      <c r="H117" s="56" t="s">
        <v>12</v>
      </c>
      <c r="I117" s="16">
        <v>315607618</v>
      </c>
      <c r="J117" s="58">
        <v>50990872393</v>
      </c>
      <c r="K117" s="24">
        <f t="shared" si="12"/>
        <v>6.1894924167511687E-3</v>
      </c>
      <c r="L117" s="24">
        <f t="shared" si="17"/>
        <v>8.6652893834516364E-3</v>
      </c>
      <c r="M117" s="56" t="s">
        <v>13</v>
      </c>
      <c r="N117" s="16">
        <v>4283280695</v>
      </c>
      <c r="O117" s="58">
        <v>50990872393</v>
      </c>
      <c r="P117" s="24">
        <f t="shared" si="13"/>
        <v>8.4000929852457412E-2</v>
      </c>
      <c r="Q117" s="24">
        <f t="shared" si="18"/>
        <v>0.27720306851310944</v>
      </c>
      <c r="R117" s="56" t="s">
        <v>15</v>
      </c>
      <c r="S117" s="16">
        <v>42204813957</v>
      </c>
      <c r="T117" s="16">
        <v>8786058436</v>
      </c>
      <c r="U117" s="24">
        <f t="shared" si="14"/>
        <v>4.8036117975348285</v>
      </c>
      <c r="V117" s="24">
        <f t="shared" si="19"/>
        <v>2.8821670785208968</v>
      </c>
      <c r="W117" s="56" t="s">
        <v>16</v>
      </c>
      <c r="X117" s="16">
        <v>18116840912</v>
      </c>
      <c r="Y117" s="58">
        <v>50990872393</v>
      </c>
      <c r="Z117" s="24">
        <f t="shared" si="15"/>
        <v>0.35529576298222093</v>
      </c>
      <c r="AA117" s="24">
        <f t="shared" si="20"/>
        <v>0.35529576298222093</v>
      </c>
      <c r="AB117" s="56" t="s">
        <v>24</v>
      </c>
      <c r="AD117" s="61" t="s">
        <v>60</v>
      </c>
      <c r="AE117" s="11">
        <v>2019</v>
      </c>
      <c r="AF117" s="9">
        <f t="shared" si="21"/>
        <v>4.5490032585892308</v>
      </c>
    </row>
    <row r="118" spans="1:32" x14ac:dyDescent="0.35">
      <c r="A118" s="63"/>
      <c r="B118" s="61"/>
      <c r="C118" s="11">
        <v>2020</v>
      </c>
      <c r="D118" s="16">
        <v>13881405558</v>
      </c>
      <c r="E118" s="16">
        <v>48076063779</v>
      </c>
      <c r="F118" s="24">
        <f t="shared" si="11"/>
        <v>0.28873839634232923</v>
      </c>
      <c r="G118" s="24">
        <f t="shared" si="16"/>
        <v>0.34648607561079509</v>
      </c>
      <c r="H118" s="56" t="s">
        <v>12</v>
      </c>
      <c r="I118" s="16">
        <v>-3185219424</v>
      </c>
      <c r="J118" s="16">
        <v>48076063779</v>
      </c>
      <c r="K118" s="24">
        <f t="shared" si="12"/>
        <v>-6.6253748198731047E-2</v>
      </c>
      <c r="L118" s="24">
        <f t="shared" si="17"/>
        <v>-9.275524747822346E-2</v>
      </c>
      <c r="M118" s="56" t="s">
        <v>13</v>
      </c>
      <c r="N118" s="16">
        <v>15979679245</v>
      </c>
      <c r="O118" s="16">
        <v>48076063779</v>
      </c>
      <c r="P118" s="24">
        <f t="shared" si="13"/>
        <v>0.33238326911405858</v>
      </c>
      <c r="Q118" s="24">
        <f t="shared" si="18"/>
        <v>1.0968647880763933</v>
      </c>
      <c r="R118" s="56" t="s">
        <v>15</v>
      </c>
      <c r="S118" s="16">
        <v>39939970025</v>
      </c>
      <c r="T118" s="16">
        <v>8136093754</v>
      </c>
      <c r="U118" s="24">
        <f t="shared" si="14"/>
        <v>4.9089859621349685</v>
      </c>
      <c r="V118" s="24">
        <f t="shared" si="19"/>
        <v>2.9453915772809811</v>
      </c>
      <c r="W118" s="56" t="s">
        <v>16</v>
      </c>
      <c r="X118" s="16">
        <v>68821011923</v>
      </c>
      <c r="Y118" s="16">
        <v>48076063779</v>
      </c>
      <c r="Z118" s="24">
        <f t="shared" si="15"/>
        <v>1.4315026338129944</v>
      </c>
      <c r="AA118" s="24">
        <f t="shared" si="20"/>
        <v>1.4315026338129944</v>
      </c>
      <c r="AB118" s="56" t="s">
        <v>24</v>
      </c>
      <c r="AD118" s="61"/>
      <c r="AE118" s="11">
        <v>2020</v>
      </c>
      <c r="AF118" s="9">
        <f t="shared" si="21"/>
        <v>5.7274898273029402</v>
      </c>
    </row>
    <row r="119" spans="1:32" x14ac:dyDescent="0.35">
      <c r="A119" s="63"/>
      <c r="B119" s="61"/>
      <c r="C119" s="11">
        <v>2021</v>
      </c>
      <c r="D119" s="16">
        <v>14664362293</v>
      </c>
      <c r="E119" s="16">
        <v>52442481062</v>
      </c>
      <c r="F119" s="24">
        <f t="shared" si="11"/>
        <v>0.27962754614266039</v>
      </c>
      <c r="G119" s="24">
        <f t="shared" si="16"/>
        <v>0.33555305537119245</v>
      </c>
      <c r="H119" s="56" t="s">
        <v>12</v>
      </c>
      <c r="I119" s="16">
        <v>1167612523</v>
      </c>
      <c r="J119" s="16">
        <v>52442481062</v>
      </c>
      <c r="K119" s="24">
        <f t="shared" si="12"/>
        <v>2.2264631637461868E-2</v>
      </c>
      <c r="L119" s="24">
        <f t="shared" si="17"/>
        <v>3.1170484292446614E-2</v>
      </c>
      <c r="M119" s="56" t="s">
        <v>13</v>
      </c>
      <c r="N119" s="16">
        <v>19983711408</v>
      </c>
      <c r="O119" s="16">
        <v>52442481062</v>
      </c>
      <c r="P119" s="24">
        <f t="shared" si="13"/>
        <v>0.38105961051641141</v>
      </c>
      <c r="Q119" s="24">
        <f t="shared" si="18"/>
        <v>1.2574967147041576</v>
      </c>
      <c r="R119" s="56" t="s">
        <v>15</v>
      </c>
      <c r="S119" s="16">
        <v>41142451771</v>
      </c>
      <c r="T119" s="16">
        <v>11300029291</v>
      </c>
      <c r="U119" s="24">
        <f t="shared" si="14"/>
        <v>3.6409154977826685</v>
      </c>
      <c r="V119" s="24">
        <f t="shared" si="19"/>
        <v>2.1845492986696011</v>
      </c>
      <c r="W119" s="56" t="s">
        <v>16</v>
      </c>
      <c r="X119" s="16">
        <v>76363244394</v>
      </c>
      <c r="Y119" s="16">
        <v>52442481062</v>
      </c>
      <c r="Z119" s="24">
        <f t="shared" si="15"/>
        <v>1.4561333264099334</v>
      </c>
      <c r="AA119" s="24">
        <f t="shared" si="20"/>
        <v>1.4561333264099334</v>
      </c>
      <c r="AB119" s="56" t="s">
        <v>24</v>
      </c>
      <c r="AD119" s="61"/>
      <c r="AE119" s="11">
        <v>2021</v>
      </c>
      <c r="AF119" s="9">
        <f t="shared" si="21"/>
        <v>5.2649028794473312</v>
      </c>
    </row>
    <row r="120" spans="1:32" x14ac:dyDescent="0.35">
      <c r="A120" s="63"/>
      <c r="B120" s="61"/>
      <c r="C120" s="11">
        <v>2022</v>
      </c>
      <c r="D120" s="16">
        <v>15406598745</v>
      </c>
      <c r="E120" s="16">
        <v>53952185301</v>
      </c>
      <c r="F120" s="24">
        <f t="shared" si="11"/>
        <v>0.28556023558724025</v>
      </c>
      <c r="G120" s="24">
        <f t="shared" si="16"/>
        <v>0.3426722827046883</v>
      </c>
      <c r="H120" s="56" t="s">
        <v>12</v>
      </c>
      <c r="I120" s="16">
        <v>736080559</v>
      </c>
      <c r="J120" s="16">
        <v>53952185301</v>
      </c>
      <c r="K120" s="24">
        <f t="shared" si="12"/>
        <v>1.3643201936926117E-2</v>
      </c>
      <c r="L120" s="24">
        <f t="shared" si="17"/>
        <v>1.9100482711696561E-2</v>
      </c>
      <c r="M120" s="56" t="s">
        <v>13</v>
      </c>
      <c r="N120" s="16">
        <v>18901699399</v>
      </c>
      <c r="O120" s="16">
        <v>53952185301</v>
      </c>
      <c r="P120" s="24">
        <f t="shared" si="13"/>
        <v>0.35034168298368551</v>
      </c>
      <c r="Q120" s="24">
        <f t="shared" si="18"/>
        <v>1.1561275538461622</v>
      </c>
      <c r="R120" s="56" t="s">
        <v>15</v>
      </c>
      <c r="S120" s="16">
        <v>43288286423</v>
      </c>
      <c r="T120" s="16">
        <v>10663898878</v>
      </c>
      <c r="U120" s="24">
        <f t="shared" si="14"/>
        <v>4.0593301679093434</v>
      </c>
      <c r="V120" s="24">
        <f t="shared" si="19"/>
        <v>2.4355981007456058</v>
      </c>
      <c r="W120" s="56" t="s">
        <v>16</v>
      </c>
      <c r="X120" s="16">
        <v>73083784552</v>
      </c>
      <c r="Y120" s="16">
        <v>53952185301</v>
      </c>
      <c r="Z120" s="24">
        <f t="shared" si="15"/>
        <v>1.3546028607416833</v>
      </c>
      <c r="AA120" s="24">
        <f t="shared" si="20"/>
        <v>1.3546028607416833</v>
      </c>
      <c r="AB120" s="56" t="s">
        <v>24</v>
      </c>
      <c r="AD120" s="61"/>
      <c r="AE120" s="11">
        <v>2022</v>
      </c>
      <c r="AF120" s="9">
        <f t="shared" si="21"/>
        <v>5.3081012807498364</v>
      </c>
    </row>
    <row r="121" spans="1:32" x14ac:dyDescent="0.35">
      <c r="A121" s="63"/>
      <c r="B121" s="61"/>
      <c r="C121" s="11">
        <v>2023</v>
      </c>
      <c r="D121" s="16">
        <v>14772070512</v>
      </c>
      <c r="E121" s="16">
        <v>53083934525</v>
      </c>
      <c r="F121" s="24">
        <f t="shared" si="11"/>
        <v>0.27827761156330755</v>
      </c>
      <c r="G121" s="24">
        <f t="shared" si="16"/>
        <v>0.33393313387596907</v>
      </c>
      <c r="H121" s="56" t="s">
        <v>12</v>
      </c>
      <c r="I121" s="16">
        <v>437160035</v>
      </c>
      <c r="J121" s="16">
        <v>53083934525</v>
      </c>
      <c r="K121" s="24">
        <f t="shared" si="12"/>
        <v>8.2352606096693613E-3</v>
      </c>
      <c r="L121" s="24">
        <f t="shared" si="17"/>
        <v>1.1529364853537106E-2</v>
      </c>
      <c r="M121" s="56" t="s">
        <v>13</v>
      </c>
      <c r="N121" s="16">
        <v>15611458267</v>
      </c>
      <c r="O121" s="16">
        <v>53083934525</v>
      </c>
      <c r="P121" s="24">
        <f t="shared" si="13"/>
        <v>0.29409007464674169</v>
      </c>
      <c r="Q121" s="24">
        <f t="shared" si="18"/>
        <v>0.9704972463342475</v>
      </c>
      <c r="R121" s="56" t="s">
        <v>15</v>
      </c>
      <c r="S121" s="16">
        <v>43549324196</v>
      </c>
      <c r="T121" s="16">
        <v>9534610329</v>
      </c>
      <c r="U121" s="24">
        <f t="shared" si="14"/>
        <v>4.5674991104295604</v>
      </c>
      <c r="V121" s="24">
        <f t="shared" si="19"/>
        <v>2.7404994662577362</v>
      </c>
      <c r="W121" s="56" t="s">
        <v>16</v>
      </c>
      <c r="X121" s="16">
        <v>67912989559</v>
      </c>
      <c r="Y121" s="16">
        <v>53083934525</v>
      </c>
      <c r="Z121" s="24">
        <f t="shared" si="15"/>
        <v>1.2793510911859072</v>
      </c>
      <c r="AA121" s="24">
        <f t="shared" si="20"/>
        <v>1.2793510911859072</v>
      </c>
      <c r="AB121" s="56" t="s">
        <v>24</v>
      </c>
      <c r="AD121" s="61"/>
      <c r="AE121" s="11">
        <v>2023</v>
      </c>
      <c r="AF121" s="9">
        <f t="shared" si="21"/>
        <v>5.3358103025073973</v>
      </c>
    </row>
    <row r="122" spans="1:32" x14ac:dyDescent="0.35">
      <c r="A122" s="64"/>
      <c r="B122" s="61"/>
      <c r="C122" s="11">
        <v>2024</v>
      </c>
      <c r="D122" s="58">
        <v>16127707340</v>
      </c>
      <c r="E122" s="58">
        <v>54497332372</v>
      </c>
      <c r="F122" s="24">
        <f t="shared" si="11"/>
        <v>0.29593572085165404</v>
      </c>
      <c r="G122" s="24">
        <f t="shared" si="16"/>
        <v>0.35512286502198481</v>
      </c>
      <c r="H122" s="56" t="s">
        <v>12</v>
      </c>
      <c r="I122" s="16">
        <v>397164551</v>
      </c>
      <c r="J122" s="58">
        <v>54497332372</v>
      </c>
      <c r="K122" s="24">
        <f t="shared" si="12"/>
        <v>7.2877796712864026E-3</v>
      </c>
      <c r="L122" s="24">
        <f t="shared" si="17"/>
        <v>1.0202891539800963E-2</v>
      </c>
      <c r="M122" s="56" t="s">
        <v>13</v>
      </c>
      <c r="N122" s="14">
        <v>15546990387</v>
      </c>
      <c r="O122" s="58">
        <v>54497332372</v>
      </c>
      <c r="P122" s="24">
        <f t="shared" si="13"/>
        <v>0.28527984233936254</v>
      </c>
      <c r="Q122" s="24">
        <f t="shared" si="18"/>
        <v>0.94142347971989637</v>
      </c>
      <c r="R122" s="56" t="s">
        <v>15</v>
      </c>
      <c r="S122" s="14">
        <v>43845402758</v>
      </c>
      <c r="T122" s="14">
        <v>10651929614</v>
      </c>
      <c r="U122" s="24">
        <f t="shared" si="14"/>
        <v>4.1161934360111889</v>
      </c>
      <c r="V122" s="24">
        <f t="shared" si="19"/>
        <v>2.4697160616067131</v>
      </c>
      <c r="W122" s="56" t="s">
        <v>16</v>
      </c>
      <c r="X122" s="16">
        <v>72944336594</v>
      </c>
      <c r="Y122" s="58">
        <v>54497332372</v>
      </c>
      <c r="Z122" s="24">
        <f t="shared" si="15"/>
        <v>1.3384937100421785</v>
      </c>
      <c r="AA122" s="24">
        <f t="shared" si="20"/>
        <v>1.3384937100421785</v>
      </c>
      <c r="AB122" s="56" t="s">
        <v>24</v>
      </c>
      <c r="AD122" s="61"/>
      <c r="AE122" s="11">
        <v>2024</v>
      </c>
      <c r="AF122" s="9">
        <f t="shared" si="21"/>
        <v>5.1149590079305742</v>
      </c>
    </row>
    <row r="123" spans="1:32" x14ac:dyDescent="0.35">
      <c r="A123" s="62" t="s">
        <v>84</v>
      </c>
      <c r="B123" s="61" t="s">
        <v>31</v>
      </c>
      <c r="C123" s="11">
        <v>2019</v>
      </c>
      <c r="D123" s="58">
        <v>-125470370329</v>
      </c>
      <c r="E123" s="58">
        <v>536133980207</v>
      </c>
      <c r="F123" s="24">
        <f t="shared" si="11"/>
        <v>-0.23402801344648255</v>
      </c>
      <c r="G123" s="24">
        <f t="shared" si="16"/>
        <v>-0.28083361613577906</v>
      </c>
      <c r="H123" s="56" t="s">
        <v>12</v>
      </c>
      <c r="I123" s="16">
        <v>8108255688</v>
      </c>
      <c r="J123" s="58">
        <v>536133980207</v>
      </c>
      <c r="K123" s="24">
        <f t="shared" si="12"/>
        <v>1.5123562369371594E-2</v>
      </c>
      <c r="L123" s="24">
        <f t="shared" si="17"/>
        <v>2.117298731712023E-2</v>
      </c>
      <c r="M123" s="56" t="s">
        <v>13</v>
      </c>
      <c r="N123" s="16">
        <v>66555414533</v>
      </c>
      <c r="O123" s="58">
        <v>536133980207</v>
      </c>
      <c r="P123" s="24">
        <f t="shared" si="13"/>
        <v>0.12413951920619379</v>
      </c>
      <c r="Q123" s="24">
        <f t="shared" si="18"/>
        <v>0.40966041338043946</v>
      </c>
      <c r="R123" s="56" t="s">
        <v>15</v>
      </c>
      <c r="S123" s="16">
        <v>218492730999</v>
      </c>
      <c r="T123" s="16">
        <v>317641249208</v>
      </c>
      <c r="U123" s="24">
        <f t="shared" si="14"/>
        <v>0.6878600671159214</v>
      </c>
      <c r="V123" s="24">
        <f t="shared" si="19"/>
        <v>0.41271604026955283</v>
      </c>
      <c r="W123" s="56" t="s">
        <v>16</v>
      </c>
      <c r="X123" s="16">
        <v>162596163771</v>
      </c>
      <c r="Y123" s="58">
        <v>536133980207</v>
      </c>
      <c r="Z123" s="24">
        <f t="shared" si="15"/>
        <v>0.30327524419963464</v>
      </c>
      <c r="AA123" s="24">
        <f t="shared" si="20"/>
        <v>0.30327524419963464</v>
      </c>
      <c r="AB123" s="56" t="s">
        <v>24</v>
      </c>
      <c r="AD123" s="61" t="s">
        <v>31</v>
      </c>
      <c r="AE123" s="11">
        <v>2019</v>
      </c>
      <c r="AF123" s="9">
        <f t="shared" si="21"/>
        <v>0.86599106903096823</v>
      </c>
    </row>
    <row r="124" spans="1:32" x14ac:dyDescent="0.35">
      <c r="A124" s="63"/>
      <c r="B124" s="61"/>
      <c r="C124" s="11">
        <v>2020</v>
      </c>
      <c r="D124" s="16">
        <v>-117818024106</v>
      </c>
      <c r="E124" s="16">
        <v>536303219831</v>
      </c>
      <c r="F124" s="24">
        <f t="shared" si="11"/>
        <v>-0.21968546849882206</v>
      </c>
      <c r="G124" s="24">
        <f t="shared" si="16"/>
        <v>-0.26362256219858649</v>
      </c>
      <c r="H124" s="56" t="s">
        <v>12</v>
      </c>
      <c r="I124" s="16">
        <v>36874609612</v>
      </c>
      <c r="J124" s="16">
        <v>536303219831</v>
      </c>
      <c r="K124" s="24">
        <f t="shared" si="12"/>
        <v>6.8757017016642066E-2</v>
      </c>
      <c r="L124" s="24">
        <f t="shared" si="17"/>
        <v>9.6259823823298882E-2</v>
      </c>
      <c r="M124" s="56" t="s">
        <v>13</v>
      </c>
      <c r="N124" s="16">
        <v>58872150251</v>
      </c>
      <c r="O124" s="16">
        <v>536303219831</v>
      </c>
      <c r="P124" s="24">
        <f t="shared" si="13"/>
        <v>0.10977400111368305</v>
      </c>
      <c r="Q124" s="24">
        <f t="shared" si="18"/>
        <v>0.36225420367515404</v>
      </c>
      <c r="R124" s="56" t="s">
        <v>15</v>
      </c>
      <c r="S124" s="16">
        <v>224465753624</v>
      </c>
      <c r="T124" s="16">
        <v>311837466207</v>
      </c>
      <c r="U124" s="24">
        <f t="shared" si="14"/>
        <v>0.7198165004169127</v>
      </c>
      <c r="V124" s="24">
        <f t="shared" si="19"/>
        <v>0.43188990025014762</v>
      </c>
      <c r="W124" s="56" t="s">
        <v>16</v>
      </c>
      <c r="X124" s="16">
        <v>162257365449</v>
      </c>
      <c r="Y124" s="16">
        <v>536303219831</v>
      </c>
      <c r="Z124" s="24">
        <f t="shared" si="15"/>
        <v>0.30254781147898119</v>
      </c>
      <c r="AA124" s="24">
        <f t="shared" si="20"/>
        <v>0.30254781147898119</v>
      </c>
      <c r="AB124" s="56" t="s">
        <v>24</v>
      </c>
      <c r="AD124" s="61"/>
      <c r="AE124" s="11">
        <v>2020</v>
      </c>
      <c r="AF124" s="9">
        <f t="shared" si="21"/>
        <v>0.92932917702899531</v>
      </c>
    </row>
    <row r="125" spans="1:32" x14ac:dyDescent="0.35">
      <c r="A125" s="63"/>
      <c r="B125" s="61"/>
      <c r="C125" s="11">
        <v>2021</v>
      </c>
      <c r="D125" s="16">
        <v>-108671954936</v>
      </c>
      <c r="E125" s="16">
        <v>816739145113</v>
      </c>
      <c r="F125" s="24">
        <f t="shared" si="11"/>
        <v>-0.13305589132863796</v>
      </c>
      <c r="G125" s="24">
        <f t="shared" si="16"/>
        <v>-0.15966706959436555</v>
      </c>
      <c r="H125" s="56" t="s">
        <v>12</v>
      </c>
      <c r="I125" s="16">
        <v>11394308741</v>
      </c>
      <c r="J125" s="16">
        <v>816739145113</v>
      </c>
      <c r="K125" s="24">
        <f t="shared" si="12"/>
        <v>1.3950976648025777E-2</v>
      </c>
      <c r="L125" s="24">
        <f t="shared" si="17"/>
        <v>1.9531367307236088E-2</v>
      </c>
      <c r="M125" s="56" t="s">
        <v>13</v>
      </c>
      <c r="N125" s="16">
        <v>81640020475</v>
      </c>
      <c r="O125" s="16">
        <v>816739145113</v>
      </c>
      <c r="P125" s="24">
        <f t="shared" si="13"/>
        <v>9.9958500781427206E-2</v>
      </c>
      <c r="Q125" s="24">
        <f t="shared" si="18"/>
        <v>0.32986305257870974</v>
      </c>
      <c r="R125" s="56" t="s">
        <v>15</v>
      </c>
      <c r="S125" s="16">
        <v>244717189203</v>
      </c>
      <c r="T125" s="16">
        <v>572021955910</v>
      </c>
      <c r="U125" s="24">
        <f t="shared" si="14"/>
        <v>0.42781083256444613</v>
      </c>
      <c r="V125" s="24">
        <f t="shared" si="19"/>
        <v>0.25668649953866768</v>
      </c>
      <c r="W125" s="56" t="s">
        <v>16</v>
      </c>
      <c r="X125" s="16">
        <v>212042439331</v>
      </c>
      <c r="Y125" s="16">
        <v>816739145113</v>
      </c>
      <c r="Z125" s="24">
        <f t="shared" si="15"/>
        <v>0.25962076214880436</v>
      </c>
      <c r="AA125" s="24">
        <f t="shared" si="20"/>
        <v>0.25962076214880436</v>
      </c>
      <c r="AB125" s="56" t="s">
        <v>24</v>
      </c>
      <c r="AD125" s="61"/>
      <c r="AE125" s="11">
        <v>2021</v>
      </c>
      <c r="AF125" s="9">
        <f t="shared" si="21"/>
        <v>0.70603461197905237</v>
      </c>
    </row>
    <row r="126" spans="1:32" x14ac:dyDescent="0.35">
      <c r="A126" s="63"/>
      <c r="B126" s="61"/>
      <c r="C126" s="11">
        <v>2022</v>
      </c>
      <c r="D126" s="16">
        <v>-146443991742</v>
      </c>
      <c r="E126" s="16">
        <v>1243695808964</v>
      </c>
      <c r="F126" s="24">
        <f t="shared" si="11"/>
        <v>-0.11774904336454105</v>
      </c>
      <c r="G126" s="24">
        <f t="shared" si="16"/>
        <v>-0.14129885203744924</v>
      </c>
      <c r="H126" s="56" t="s">
        <v>12</v>
      </c>
      <c r="I126" s="16">
        <v>18111128222</v>
      </c>
      <c r="J126" s="16">
        <v>1243695808964</v>
      </c>
      <c r="K126" s="24">
        <f t="shared" si="12"/>
        <v>1.4562345624599789E-2</v>
      </c>
      <c r="L126" s="24">
        <f t="shared" si="17"/>
        <v>2.0387283874439704E-2</v>
      </c>
      <c r="M126" s="56" t="s">
        <v>13</v>
      </c>
      <c r="N126" s="16">
        <v>127801201539</v>
      </c>
      <c r="O126" s="16">
        <v>1243695808964</v>
      </c>
      <c r="P126" s="24">
        <f t="shared" si="13"/>
        <v>0.10275921219470743</v>
      </c>
      <c r="Q126" s="24">
        <f t="shared" si="18"/>
        <v>0.33910540024253449</v>
      </c>
      <c r="R126" s="56" t="s">
        <v>15</v>
      </c>
      <c r="S126" s="16">
        <v>266943324616</v>
      </c>
      <c r="T126" s="16">
        <v>976752484348</v>
      </c>
      <c r="U126" s="24">
        <f t="shared" si="14"/>
        <v>0.27329679616242747</v>
      </c>
      <c r="V126" s="24">
        <f t="shared" si="19"/>
        <v>0.16397807769745648</v>
      </c>
      <c r="W126" s="56" t="s">
        <v>16</v>
      </c>
      <c r="X126" s="16">
        <v>333909938076</v>
      </c>
      <c r="Y126" s="16">
        <v>1243695808964</v>
      </c>
      <c r="Z126" s="24">
        <f t="shared" si="15"/>
        <v>0.26848199991455091</v>
      </c>
      <c r="AA126" s="24">
        <f t="shared" si="20"/>
        <v>0.26848199991455091</v>
      </c>
      <c r="AB126" s="56" t="s">
        <v>24</v>
      </c>
      <c r="AD126" s="61"/>
      <c r="AE126" s="11">
        <v>2022</v>
      </c>
      <c r="AF126" s="9">
        <f t="shared" si="21"/>
        <v>0.65065390969153236</v>
      </c>
    </row>
    <row r="127" spans="1:32" x14ac:dyDescent="0.35">
      <c r="A127" s="63"/>
      <c r="B127" s="61"/>
      <c r="C127" s="11">
        <v>2023</v>
      </c>
      <c r="D127" s="16">
        <v>-103025123601</v>
      </c>
      <c r="E127" s="16">
        <v>1528539670473</v>
      </c>
      <c r="F127" s="24">
        <f t="shared" si="11"/>
        <v>-6.740101391619055E-2</v>
      </c>
      <c r="G127" s="24">
        <f t="shared" si="16"/>
        <v>-8.088121669942866E-2</v>
      </c>
      <c r="H127" s="56" t="s">
        <v>12</v>
      </c>
      <c r="I127" s="16">
        <v>112892614096</v>
      </c>
      <c r="J127" s="16">
        <v>1528539670473</v>
      </c>
      <c r="K127" s="24">
        <f t="shared" si="12"/>
        <v>7.3856515651350985E-2</v>
      </c>
      <c r="L127" s="24">
        <f t="shared" si="17"/>
        <v>0.10339912191189138</v>
      </c>
      <c r="M127" s="56" t="s">
        <v>13</v>
      </c>
      <c r="N127" s="16">
        <v>153008348244</v>
      </c>
      <c r="O127" s="16">
        <v>1528539670473</v>
      </c>
      <c r="P127" s="24">
        <f t="shared" si="13"/>
        <v>0.10010099914296122</v>
      </c>
      <c r="Q127" s="24">
        <f t="shared" si="18"/>
        <v>0.33033329717177201</v>
      </c>
      <c r="R127" s="56" t="s">
        <v>15</v>
      </c>
      <c r="S127" s="16">
        <v>500930468530</v>
      </c>
      <c r="T127" s="16">
        <v>1027609201943</v>
      </c>
      <c r="U127" s="24">
        <f t="shared" si="14"/>
        <v>0.48747176220575134</v>
      </c>
      <c r="V127" s="24">
        <f t="shared" si="19"/>
        <v>0.29248305732345081</v>
      </c>
      <c r="W127" s="56" t="s">
        <v>16</v>
      </c>
      <c r="X127" s="16">
        <v>441461405484</v>
      </c>
      <c r="Y127" s="16">
        <v>1528539670473</v>
      </c>
      <c r="Z127" s="24">
        <f t="shared" si="15"/>
        <v>0.28881252741539359</v>
      </c>
      <c r="AA127" s="24">
        <f t="shared" si="20"/>
        <v>0.28881252741539359</v>
      </c>
      <c r="AB127" s="56" t="s">
        <v>24</v>
      </c>
      <c r="AD127" s="61"/>
      <c r="AE127" s="11">
        <v>2023</v>
      </c>
      <c r="AF127" s="9">
        <f t="shared" si="21"/>
        <v>0.93414678712307908</v>
      </c>
    </row>
    <row r="128" spans="1:32" x14ac:dyDescent="0.35">
      <c r="A128" s="64"/>
      <c r="B128" s="61"/>
      <c r="C128" s="11">
        <v>2024</v>
      </c>
      <c r="D128" s="58">
        <v>-294119107357</v>
      </c>
      <c r="E128" s="58">
        <v>2062459713432</v>
      </c>
      <c r="F128" s="24">
        <f t="shared" si="11"/>
        <v>-0.14260598907290958</v>
      </c>
      <c r="G128" s="24">
        <f t="shared" si="16"/>
        <v>-0.17112718688749148</v>
      </c>
      <c r="H128" s="56" t="s">
        <v>12</v>
      </c>
      <c r="I128" s="16">
        <v>40614834795</v>
      </c>
      <c r="J128" s="58">
        <v>2062459713432</v>
      </c>
      <c r="K128" s="24">
        <f t="shared" si="12"/>
        <v>1.9692425762545245E-2</v>
      </c>
      <c r="L128" s="24">
        <f t="shared" si="17"/>
        <v>2.756939606756334E-2</v>
      </c>
      <c r="M128" s="56" t="s">
        <v>13</v>
      </c>
      <c r="N128" s="14">
        <v>184712131404</v>
      </c>
      <c r="O128" s="58">
        <v>2062459713432</v>
      </c>
      <c r="P128" s="24">
        <f t="shared" si="13"/>
        <v>8.9559146392553288E-2</v>
      </c>
      <c r="Q128" s="24">
        <f t="shared" si="18"/>
        <v>0.29554518309542582</v>
      </c>
      <c r="R128" s="56" t="s">
        <v>15</v>
      </c>
      <c r="S128" s="14">
        <v>559793404636</v>
      </c>
      <c r="T128" s="14">
        <v>1502666308796</v>
      </c>
      <c r="U128" s="24">
        <f t="shared" si="14"/>
        <v>0.37253341035145071</v>
      </c>
      <c r="V128" s="24">
        <f t="shared" si="19"/>
        <v>0.22352004621087043</v>
      </c>
      <c r="W128" s="56" t="s">
        <v>16</v>
      </c>
      <c r="X128" s="16">
        <v>541955832866</v>
      </c>
      <c r="Y128" s="58">
        <v>2062459713432</v>
      </c>
      <c r="Z128" s="24">
        <f t="shared" si="15"/>
        <v>0.26277159710633469</v>
      </c>
      <c r="AA128" s="24">
        <f t="shared" si="20"/>
        <v>0.26277159710633469</v>
      </c>
      <c r="AB128" s="56" t="s">
        <v>24</v>
      </c>
      <c r="AD128" s="61"/>
      <c r="AE128" s="11">
        <v>2024</v>
      </c>
      <c r="AF128" s="9">
        <f t="shared" si="21"/>
        <v>0.63827903559270283</v>
      </c>
    </row>
    <row r="129" spans="1:32" x14ac:dyDescent="0.35">
      <c r="A129" s="62" t="s">
        <v>85</v>
      </c>
      <c r="B129" s="61" t="s">
        <v>57</v>
      </c>
      <c r="C129" s="11">
        <v>2019</v>
      </c>
      <c r="D129" s="58">
        <v>91332012781</v>
      </c>
      <c r="E129" s="58">
        <v>157166234017</v>
      </c>
      <c r="F129" s="24">
        <f t="shared" si="11"/>
        <v>0.58111726957280785</v>
      </c>
      <c r="G129" s="24">
        <f t="shared" si="16"/>
        <v>0.69734072348736942</v>
      </c>
      <c r="H129" s="56" t="s">
        <v>12</v>
      </c>
      <c r="I129" s="16">
        <v>39507538392</v>
      </c>
      <c r="J129" s="58">
        <v>157166234017</v>
      </c>
      <c r="K129" s="24">
        <f t="shared" si="12"/>
        <v>0.25137421303692137</v>
      </c>
      <c r="L129" s="24">
        <f t="shared" si="17"/>
        <v>0.3519238982516899</v>
      </c>
      <c r="M129" s="56" t="s">
        <v>13</v>
      </c>
      <c r="N129" s="16">
        <v>137426986717</v>
      </c>
      <c r="O129" s="58">
        <v>157166234017</v>
      </c>
      <c r="P129" s="24">
        <f t="shared" si="13"/>
        <v>0.87440529180164173</v>
      </c>
      <c r="Q129" s="24">
        <f t="shared" si="18"/>
        <v>2.8855374629454174</v>
      </c>
      <c r="R129" s="56" t="s">
        <v>15</v>
      </c>
      <c r="S129" s="16">
        <v>106819786154</v>
      </c>
      <c r="T129" s="16">
        <v>50346447863</v>
      </c>
      <c r="U129" s="24">
        <f t="shared" si="14"/>
        <v>2.1216945919337182</v>
      </c>
      <c r="V129" s="24">
        <f t="shared" si="19"/>
        <v>1.2730167551602309</v>
      </c>
      <c r="W129" s="56" t="s">
        <v>16</v>
      </c>
      <c r="X129" s="16">
        <v>394765940589</v>
      </c>
      <c r="Y129" s="58">
        <v>157166234017</v>
      </c>
      <c r="Z129" s="24">
        <f t="shared" si="15"/>
        <v>2.5117732384317351</v>
      </c>
      <c r="AA129" s="24">
        <f t="shared" si="20"/>
        <v>2.5117732384317351</v>
      </c>
      <c r="AB129" s="56" t="s">
        <v>24</v>
      </c>
      <c r="AD129" s="61" t="s">
        <v>57</v>
      </c>
      <c r="AE129" s="11">
        <v>2019</v>
      </c>
      <c r="AF129" s="9">
        <f t="shared" si="21"/>
        <v>7.7195920782764418</v>
      </c>
    </row>
    <row r="130" spans="1:32" x14ac:dyDescent="0.35">
      <c r="A130" s="63"/>
      <c r="B130" s="61"/>
      <c r="C130" s="11">
        <v>2020</v>
      </c>
      <c r="D130" s="16">
        <v>108692624821</v>
      </c>
      <c r="E130" s="16">
        <v>210419761255</v>
      </c>
      <c r="F130" s="24">
        <f t="shared" si="11"/>
        <v>0.51655141215220457</v>
      </c>
      <c r="G130" s="24">
        <f t="shared" si="16"/>
        <v>0.61986169458264551</v>
      </c>
      <c r="H130" s="56" t="s">
        <v>12</v>
      </c>
      <c r="I130" s="16">
        <v>31333543159</v>
      </c>
      <c r="J130" s="16">
        <v>210419761255</v>
      </c>
      <c r="K130" s="24">
        <f t="shared" si="12"/>
        <v>0.14890969827224557</v>
      </c>
      <c r="L130" s="24">
        <f t="shared" si="17"/>
        <v>0.20847357758114379</v>
      </c>
      <c r="M130" s="56" t="s">
        <v>13</v>
      </c>
      <c r="N130" s="16">
        <v>164862863522</v>
      </c>
      <c r="O130" s="16">
        <v>210419761255</v>
      </c>
      <c r="P130" s="24">
        <f t="shared" si="13"/>
        <v>0.78349515529679148</v>
      </c>
      <c r="Q130" s="24">
        <f t="shared" si="18"/>
        <v>2.5855340124794117</v>
      </c>
      <c r="R130" s="56" t="s">
        <v>15</v>
      </c>
      <c r="S130" s="16">
        <v>137982076263</v>
      </c>
      <c r="T130" s="16">
        <v>72437684992</v>
      </c>
      <c r="U130" s="24">
        <f t="shared" si="14"/>
        <v>1.9048382934689134</v>
      </c>
      <c r="V130" s="24">
        <f t="shared" si="19"/>
        <v>1.1429029760813481</v>
      </c>
      <c r="W130" s="56" t="s">
        <v>16</v>
      </c>
      <c r="X130" s="16">
        <v>451599889844</v>
      </c>
      <c r="Y130" s="16">
        <v>210419761255</v>
      </c>
      <c r="Z130" s="24">
        <f t="shared" si="15"/>
        <v>2.1461857344126658</v>
      </c>
      <c r="AA130" s="24">
        <f t="shared" si="20"/>
        <v>2.1461857344126658</v>
      </c>
      <c r="AB130" s="56" t="s">
        <v>24</v>
      </c>
      <c r="AD130" s="61"/>
      <c r="AE130" s="11">
        <v>2020</v>
      </c>
      <c r="AF130" s="9">
        <f t="shared" si="21"/>
        <v>6.7029579951372149</v>
      </c>
    </row>
    <row r="131" spans="1:32" x14ac:dyDescent="0.35">
      <c r="A131" s="63"/>
      <c r="B131" s="61"/>
      <c r="C131" s="11">
        <v>2021</v>
      </c>
      <c r="D131" s="16">
        <v>127750079984</v>
      </c>
      <c r="E131" s="16">
        <v>250767550139</v>
      </c>
      <c r="F131" s="24">
        <f t="shared" ref="F131:F196" si="22">D131/E131</f>
        <v>0.509436248482662</v>
      </c>
      <c r="G131" s="24">
        <f t="shared" si="16"/>
        <v>0.6113234981791944</v>
      </c>
      <c r="H131" s="56" t="s">
        <v>12</v>
      </c>
      <c r="I131" s="16">
        <v>44750176749</v>
      </c>
      <c r="J131" s="16">
        <v>250767550139</v>
      </c>
      <c r="K131" s="24">
        <f t="shared" ref="K131:K194" si="23">I131/J131</f>
        <v>0.178452821045606</v>
      </c>
      <c r="L131" s="24">
        <f t="shared" si="17"/>
        <v>0.24983394946384838</v>
      </c>
      <c r="M131" s="56" t="s">
        <v>13</v>
      </c>
      <c r="N131" s="16">
        <v>199533188728</v>
      </c>
      <c r="O131" s="16">
        <v>250767550139</v>
      </c>
      <c r="P131" s="24">
        <f t="shared" ref="P131:P194" si="24">N131/O131</f>
        <v>0.79568982756101858</v>
      </c>
      <c r="Q131" s="24">
        <f t="shared" si="18"/>
        <v>2.6257764309513614</v>
      </c>
      <c r="R131" s="56" t="s">
        <v>15</v>
      </c>
      <c r="S131" s="16">
        <v>167909790217</v>
      </c>
      <c r="T131" s="16">
        <v>82857759922</v>
      </c>
      <c r="U131" s="24">
        <f t="shared" ref="U131:U194" si="25">S131/T131</f>
        <v>2.0264823762441275</v>
      </c>
      <c r="V131" s="24">
        <f t="shared" si="19"/>
        <v>1.2158894257464765</v>
      </c>
      <c r="W131" s="56" t="s">
        <v>16</v>
      </c>
      <c r="X131" s="16">
        <v>589409749578</v>
      </c>
      <c r="Y131" s="16">
        <v>250767550139</v>
      </c>
      <c r="Z131" s="24">
        <f t="shared" ref="Z131:Z194" si="26">X131/Y131</f>
        <v>2.3504227291421529</v>
      </c>
      <c r="AA131" s="24">
        <f t="shared" si="20"/>
        <v>2.3504227291421529</v>
      </c>
      <c r="AB131" s="56" t="s">
        <v>24</v>
      </c>
      <c r="AD131" s="61"/>
      <c r="AE131" s="11">
        <v>2021</v>
      </c>
      <c r="AF131" s="9">
        <f t="shared" si="21"/>
        <v>7.0532460334830329</v>
      </c>
    </row>
    <row r="132" spans="1:32" x14ac:dyDescent="0.35">
      <c r="A132" s="63"/>
      <c r="B132" s="61"/>
      <c r="C132" s="11">
        <v>2022</v>
      </c>
      <c r="D132" s="16">
        <v>109302036379</v>
      </c>
      <c r="E132" s="16">
        <v>249813321200</v>
      </c>
      <c r="F132" s="24">
        <f t="shared" si="22"/>
        <v>0.43753485944607823</v>
      </c>
      <c r="G132" s="24">
        <f t="shared" ref="G132:G196" si="27">F132*H132</f>
        <v>0.52504183133529381</v>
      </c>
      <c r="H132" s="56" t="s">
        <v>12</v>
      </c>
      <c r="I132" s="16">
        <v>831114112</v>
      </c>
      <c r="J132" s="16">
        <v>249813321200</v>
      </c>
      <c r="K132" s="24">
        <f t="shared" si="23"/>
        <v>3.3269407252090127E-3</v>
      </c>
      <c r="L132" s="24">
        <f t="shared" ref="L132:L195" si="28">K132*M132</f>
        <v>4.6577170152926175E-3</v>
      </c>
      <c r="M132" s="56" t="s">
        <v>13</v>
      </c>
      <c r="N132" s="16">
        <v>172907174654</v>
      </c>
      <c r="O132" s="16">
        <v>249813321200</v>
      </c>
      <c r="P132" s="24">
        <f t="shared" si="24"/>
        <v>0.69214553420700453</v>
      </c>
      <c r="Q132" s="24">
        <f t="shared" ref="Q132:Q196" si="29">P132*R132</f>
        <v>2.2840802628831147</v>
      </c>
      <c r="R132" s="56" t="s">
        <v>15</v>
      </c>
      <c r="S132" s="16">
        <v>169335673464</v>
      </c>
      <c r="T132" s="16">
        <v>80477647736</v>
      </c>
      <c r="U132" s="24">
        <f t="shared" si="25"/>
        <v>2.1041329888205866</v>
      </c>
      <c r="V132" s="24">
        <f t="shared" ref="V132:V196" si="30">U132*W132</f>
        <v>1.2624797932923519</v>
      </c>
      <c r="W132" s="56" t="s">
        <v>16</v>
      </c>
      <c r="X132" s="16">
        <v>591902803145</v>
      </c>
      <c r="Y132" s="16">
        <v>249813321200</v>
      </c>
      <c r="Z132" s="24">
        <f t="shared" si="26"/>
        <v>2.3693804649877896</v>
      </c>
      <c r="AA132" s="24">
        <f t="shared" ref="AA132:AA196" si="31">Z132*AB132</f>
        <v>2.3693804649877896</v>
      </c>
      <c r="AB132" s="56" t="s">
        <v>24</v>
      </c>
      <c r="AD132" s="61"/>
      <c r="AE132" s="11">
        <v>2022</v>
      </c>
      <c r="AF132" s="9">
        <f t="shared" ref="AF132:AF195" si="32">G132+L132+Q132+V132+AA132</f>
        <v>6.4456400695138427</v>
      </c>
    </row>
    <row r="133" spans="1:32" x14ac:dyDescent="0.35">
      <c r="A133" s="63"/>
      <c r="B133" s="61"/>
      <c r="C133" s="11">
        <v>2023</v>
      </c>
      <c r="D133" s="16">
        <v>110617816233</v>
      </c>
      <c r="E133" s="16">
        <v>324161212877</v>
      </c>
      <c r="F133" s="24">
        <f t="shared" si="22"/>
        <v>0.34124322046812217</v>
      </c>
      <c r="G133" s="24">
        <f t="shared" si="27"/>
        <v>0.40949186456174658</v>
      </c>
      <c r="H133" s="56" t="s">
        <v>12</v>
      </c>
      <c r="I133" s="16">
        <v>1155486369</v>
      </c>
      <c r="J133" s="16">
        <v>324161212877</v>
      </c>
      <c r="K133" s="24">
        <f t="shared" si="23"/>
        <v>3.5645423422031638E-3</v>
      </c>
      <c r="L133" s="24">
        <f t="shared" si="28"/>
        <v>4.9903592790844289E-3</v>
      </c>
      <c r="M133" s="56" t="s">
        <v>13</v>
      </c>
      <c r="N133" s="16">
        <v>151502799019</v>
      </c>
      <c r="O133" s="16">
        <v>324161212877</v>
      </c>
      <c r="P133" s="24">
        <f t="shared" si="24"/>
        <v>0.46736868262054027</v>
      </c>
      <c r="Q133" s="24">
        <f t="shared" si="29"/>
        <v>1.5423166526477827</v>
      </c>
      <c r="R133" s="56" t="s">
        <v>15</v>
      </c>
      <c r="S133" s="16">
        <v>177065550107</v>
      </c>
      <c r="T133" s="16">
        <v>147095662770</v>
      </c>
      <c r="U133" s="24">
        <f t="shared" si="25"/>
        <v>1.2037441945780629</v>
      </c>
      <c r="V133" s="24">
        <f t="shared" si="30"/>
        <v>0.72224651674683771</v>
      </c>
      <c r="W133" s="56" t="s">
        <v>16</v>
      </c>
      <c r="X133" s="16">
        <v>622181581070</v>
      </c>
      <c r="Y133" s="16">
        <v>324161212877</v>
      </c>
      <c r="Z133" s="24">
        <f t="shared" si="26"/>
        <v>1.9193585054424174</v>
      </c>
      <c r="AA133" s="24">
        <f t="shared" si="31"/>
        <v>1.9193585054424174</v>
      </c>
      <c r="AB133" s="56" t="s">
        <v>24</v>
      </c>
      <c r="AD133" s="61"/>
      <c r="AE133" s="11">
        <v>2023</v>
      </c>
      <c r="AF133" s="9">
        <f t="shared" si="32"/>
        <v>4.5984038986778693</v>
      </c>
    </row>
    <row r="134" spans="1:32" x14ac:dyDescent="0.35">
      <c r="A134" s="64"/>
      <c r="B134" s="61"/>
      <c r="C134" s="11">
        <v>2024</v>
      </c>
      <c r="D134" s="58">
        <v>98549900393</v>
      </c>
      <c r="E134" s="58">
        <v>385876782627</v>
      </c>
      <c r="F134" s="24">
        <f t="shared" si="22"/>
        <v>0.25539214803773586</v>
      </c>
      <c r="G134" s="24">
        <f t="shared" si="27"/>
        <v>0.30647057764528302</v>
      </c>
      <c r="H134" s="56" t="s">
        <v>12</v>
      </c>
      <c r="I134" s="16">
        <v>982217203</v>
      </c>
      <c r="J134" s="58">
        <v>385876782627</v>
      </c>
      <c r="K134" s="24">
        <f t="shared" si="23"/>
        <v>2.5454166905642529E-3</v>
      </c>
      <c r="L134" s="24">
        <f t="shared" si="28"/>
        <v>3.5635833667899538E-3</v>
      </c>
      <c r="M134" s="56" t="s">
        <v>13</v>
      </c>
      <c r="N134" s="14">
        <v>141525719067</v>
      </c>
      <c r="O134" s="58">
        <v>385876782627</v>
      </c>
      <c r="P134" s="24">
        <f t="shared" si="24"/>
        <v>0.36676401752785159</v>
      </c>
      <c r="Q134" s="24">
        <f t="shared" si="29"/>
        <v>1.2103212578419102</v>
      </c>
      <c r="R134" s="56" t="s">
        <v>15</v>
      </c>
      <c r="S134" s="14">
        <v>200367506319</v>
      </c>
      <c r="T134" s="14">
        <v>185509276308</v>
      </c>
      <c r="U134" s="24">
        <f t="shared" si="25"/>
        <v>1.0800942697136664</v>
      </c>
      <c r="V134" s="24">
        <f t="shared" si="30"/>
        <v>0.64805656182819982</v>
      </c>
      <c r="W134" s="56" t="s">
        <v>16</v>
      </c>
      <c r="X134" s="16">
        <v>682513129935</v>
      </c>
      <c r="Y134" s="58">
        <v>385876782627</v>
      </c>
      <c r="Z134" s="24">
        <f t="shared" si="26"/>
        <v>1.7687333383691486</v>
      </c>
      <c r="AA134" s="24">
        <f t="shared" si="31"/>
        <v>1.7687333383691486</v>
      </c>
      <c r="AB134" s="56" t="s">
        <v>24</v>
      </c>
      <c r="AD134" s="61"/>
      <c r="AE134" s="11">
        <v>2024</v>
      </c>
      <c r="AF134" s="9">
        <f t="shared" si="32"/>
        <v>3.9371453190513312</v>
      </c>
    </row>
    <row r="135" spans="1:32" x14ac:dyDescent="0.35">
      <c r="A135" s="62" t="s">
        <v>86</v>
      </c>
      <c r="B135" s="61" t="s">
        <v>41</v>
      </c>
      <c r="C135" s="11">
        <v>2019</v>
      </c>
      <c r="D135" s="58">
        <v>-3681886458</v>
      </c>
      <c r="E135" s="58">
        <v>92504089394</v>
      </c>
      <c r="F135" s="24">
        <f t="shared" si="22"/>
        <v>-3.9802418272751675E-2</v>
      </c>
      <c r="G135" s="24">
        <f t="shared" si="27"/>
        <v>-4.7762901927302009E-2</v>
      </c>
      <c r="H135" s="56" t="s">
        <v>12</v>
      </c>
      <c r="I135" s="16">
        <v>1472313967</v>
      </c>
      <c r="J135" s="58">
        <v>92504089394</v>
      </c>
      <c r="K135" s="24">
        <f t="shared" si="23"/>
        <v>1.5916204101302112E-2</v>
      </c>
      <c r="L135" s="24">
        <f t="shared" si="28"/>
        <v>2.2282685741822957E-2</v>
      </c>
      <c r="M135" s="56" t="s">
        <v>13</v>
      </c>
      <c r="N135" s="16">
        <v>20445269376</v>
      </c>
      <c r="O135" s="58">
        <v>92504089394</v>
      </c>
      <c r="P135" s="24">
        <f t="shared" si="24"/>
        <v>0.22102016797244556</v>
      </c>
      <c r="Q135" s="24">
        <f t="shared" si="29"/>
        <v>0.72936655430907027</v>
      </c>
      <c r="R135" s="56" t="s">
        <v>15</v>
      </c>
      <c r="S135" s="16">
        <v>64092672924</v>
      </c>
      <c r="T135" s="16">
        <v>28411416470</v>
      </c>
      <c r="U135" s="24">
        <f t="shared" si="25"/>
        <v>2.2558774213765909</v>
      </c>
      <c r="V135" s="24">
        <f t="shared" si="30"/>
        <v>1.3535264528259545</v>
      </c>
      <c r="W135" s="56" t="s">
        <v>16</v>
      </c>
      <c r="X135" s="16">
        <v>63419433727</v>
      </c>
      <c r="Y135" s="58">
        <v>92504089394</v>
      </c>
      <c r="Z135" s="24">
        <f t="shared" si="26"/>
        <v>0.68558519025985365</v>
      </c>
      <c r="AA135" s="24">
        <f t="shared" si="31"/>
        <v>0.68558519025985365</v>
      </c>
      <c r="AB135" s="56" t="s">
        <v>24</v>
      </c>
      <c r="AD135" s="61" t="s">
        <v>41</v>
      </c>
      <c r="AE135" s="11">
        <v>2019</v>
      </c>
      <c r="AF135" s="9">
        <f t="shared" si="32"/>
        <v>2.7429979812093994</v>
      </c>
    </row>
    <row r="136" spans="1:32" x14ac:dyDescent="0.35">
      <c r="A136" s="63"/>
      <c r="B136" s="61"/>
      <c r="C136" s="11">
        <v>2020</v>
      </c>
      <c r="D136" s="16">
        <v>8426014118</v>
      </c>
      <c r="E136" s="16">
        <v>82202146171</v>
      </c>
      <c r="F136" s="24">
        <f t="shared" si="22"/>
        <v>0.10250357819699607</v>
      </c>
      <c r="G136" s="24">
        <f t="shared" si="27"/>
        <v>0.12300429383639527</v>
      </c>
      <c r="H136" s="56" t="s">
        <v>12</v>
      </c>
      <c r="I136" s="16">
        <v>3027214839</v>
      </c>
      <c r="J136" s="16">
        <v>82202146171</v>
      </c>
      <c r="K136" s="24">
        <f t="shared" si="23"/>
        <v>3.6826469624073731E-2</v>
      </c>
      <c r="L136" s="24">
        <f t="shared" si="28"/>
        <v>5.1557057473703219E-2</v>
      </c>
      <c r="M136" s="56" t="s">
        <v>13</v>
      </c>
      <c r="N136" s="16">
        <v>19518886161</v>
      </c>
      <c r="O136" s="16">
        <v>82202146171</v>
      </c>
      <c r="P136" s="24">
        <f t="shared" si="24"/>
        <v>0.23744983641176567</v>
      </c>
      <c r="Q136" s="24">
        <f t="shared" si="29"/>
        <v>0.78358446015882666</v>
      </c>
      <c r="R136" s="56" t="s">
        <v>15</v>
      </c>
      <c r="S136" s="16">
        <v>66745176250</v>
      </c>
      <c r="T136" s="16">
        <v>15456969921</v>
      </c>
      <c r="U136" s="24">
        <f t="shared" si="25"/>
        <v>4.3181281060345027</v>
      </c>
      <c r="V136" s="24">
        <f t="shared" si="30"/>
        <v>2.5908768636207014</v>
      </c>
      <c r="W136" s="56" t="s">
        <v>16</v>
      </c>
      <c r="X136" s="16">
        <v>65475480450</v>
      </c>
      <c r="Y136" s="16">
        <v>82202146171</v>
      </c>
      <c r="Z136" s="24">
        <f t="shared" si="26"/>
        <v>0.79651789521158534</v>
      </c>
      <c r="AA136" s="24">
        <f t="shared" si="31"/>
        <v>0.79651789521158534</v>
      </c>
      <c r="AB136" s="56" t="s">
        <v>24</v>
      </c>
      <c r="AD136" s="61"/>
      <c r="AE136" s="11">
        <v>2020</v>
      </c>
      <c r="AF136" s="9">
        <f t="shared" si="32"/>
        <v>4.3455405703012122</v>
      </c>
    </row>
    <row r="137" spans="1:32" x14ac:dyDescent="0.35">
      <c r="A137" s="63"/>
      <c r="B137" s="61"/>
      <c r="C137" s="11">
        <v>2021</v>
      </c>
      <c r="D137" s="16">
        <v>47848741931</v>
      </c>
      <c r="E137" s="16">
        <v>121943097733</v>
      </c>
      <c r="F137" s="24">
        <f t="shared" si="22"/>
        <v>0.39238581617605789</v>
      </c>
      <c r="G137" s="24">
        <f t="shared" si="27"/>
        <v>0.47086297941126942</v>
      </c>
      <c r="H137" s="56" t="s">
        <v>12</v>
      </c>
      <c r="I137" s="16">
        <v>5691983629</v>
      </c>
      <c r="J137" s="16">
        <v>121943097733</v>
      </c>
      <c r="K137" s="24">
        <f t="shared" si="23"/>
        <v>4.6677374405092273E-2</v>
      </c>
      <c r="L137" s="24">
        <f t="shared" si="28"/>
        <v>6.5348324167129185E-2</v>
      </c>
      <c r="M137" s="56" t="s">
        <v>13</v>
      </c>
      <c r="N137" s="16">
        <v>22334509524</v>
      </c>
      <c r="O137" s="16">
        <v>121943097733</v>
      </c>
      <c r="P137" s="24">
        <f t="shared" si="24"/>
        <v>0.18315517597316111</v>
      </c>
      <c r="Q137" s="24">
        <f t="shared" si="29"/>
        <v>0.6044120807114316</v>
      </c>
      <c r="R137" s="56" t="s">
        <v>15</v>
      </c>
      <c r="S137" s="16">
        <v>110212459511</v>
      </c>
      <c r="T137" s="16">
        <v>11730638222</v>
      </c>
      <c r="U137" s="24">
        <f t="shared" si="25"/>
        <v>9.3952654088593537</v>
      </c>
      <c r="V137" s="24">
        <f t="shared" si="30"/>
        <v>5.6371592453156119</v>
      </c>
      <c r="W137" s="56" t="s">
        <v>16</v>
      </c>
      <c r="X137" s="16">
        <v>72427580175</v>
      </c>
      <c r="Y137" s="16">
        <v>121943097733</v>
      </c>
      <c r="Z137" s="24">
        <f t="shared" si="26"/>
        <v>0.59394571338169144</v>
      </c>
      <c r="AA137" s="24">
        <f t="shared" si="31"/>
        <v>0.59394571338169144</v>
      </c>
      <c r="AB137" s="56" t="s">
        <v>24</v>
      </c>
      <c r="AD137" s="61"/>
      <c r="AE137" s="11">
        <v>2021</v>
      </c>
      <c r="AF137" s="9">
        <f t="shared" si="32"/>
        <v>7.371728342987133</v>
      </c>
    </row>
    <row r="138" spans="1:32" x14ac:dyDescent="0.35">
      <c r="A138" s="63"/>
      <c r="B138" s="61"/>
      <c r="C138" s="11">
        <v>2022</v>
      </c>
      <c r="D138" s="16">
        <v>40380023779</v>
      </c>
      <c r="E138" s="16">
        <v>131564860762</v>
      </c>
      <c r="F138" s="24">
        <f t="shared" si="22"/>
        <v>0.30692103913709307</v>
      </c>
      <c r="G138" s="24">
        <f t="shared" si="27"/>
        <v>0.36830524696451167</v>
      </c>
      <c r="H138" s="56" t="s">
        <v>12</v>
      </c>
      <c r="I138" s="16">
        <v>4337338556</v>
      </c>
      <c r="J138" s="16">
        <v>131564860762</v>
      </c>
      <c r="K138" s="24">
        <f t="shared" si="23"/>
        <v>3.296730244594883E-2</v>
      </c>
      <c r="L138" s="24">
        <f t="shared" si="28"/>
        <v>4.6154223424328358E-2</v>
      </c>
      <c r="M138" s="56" t="s">
        <v>13</v>
      </c>
      <c r="N138" s="16">
        <v>22693551155</v>
      </c>
      <c r="O138" s="16">
        <v>131564860762</v>
      </c>
      <c r="P138" s="24">
        <f t="shared" si="24"/>
        <v>0.17248945519010955</v>
      </c>
      <c r="Q138" s="24">
        <f t="shared" si="29"/>
        <v>0.56921520212736154</v>
      </c>
      <c r="R138" s="56" t="s">
        <v>15</v>
      </c>
      <c r="S138" s="16">
        <v>117427530716</v>
      </c>
      <c r="T138" s="16">
        <v>14137330046</v>
      </c>
      <c r="U138" s="24">
        <f t="shared" si="25"/>
        <v>8.3062028214602517</v>
      </c>
      <c r="V138" s="24">
        <f t="shared" si="30"/>
        <v>4.9837216928761512</v>
      </c>
      <c r="W138" s="56" t="s">
        <v>16</v>
      </c>
      <c r="X138" s="16">
        <v>79236924565</v>
      </c>
      <c r="Y138" s="16">
        <v>131564860762</v>
      </c>
      <c r="Z138" s="24">
        <f t="shared" si="26"/>
        <v>0.60226510411726952</v>
      </c>
      <c r="AA138" s="24">
        <f t="shared" si="31"/>
        <v>0.60226510411726952</v>
      </c>
      <c r="AB138" s="56" t="s">
        <v>24</v>
      </c>
      <c r="AD138" s="61"/>
      <c r="AE138" s="11">
        <v>2022</v>
      </c>
      <c r="AF138" s="9">
        <f t="shared" si="32"/>
        <v>6.5696614695096223</v>
      </c>
    </row>
    <row r="139" spans="1:32" x14ac:dyDescent="0.35">
      <c r="A139" s="63"/>
      <c r="B139" s="61"/>
      <c r="C139" s="11">
        <v>2023</v>
      </c>
      <c r="D139" s="16">
        <v>21672136001</v>
      </c>
      <c r="E139" s="16">
        <v>166743809893</v>
      </c>
      <c r="F139" s="24">
        <f t="shared" si="22"/>
        <v>0.12997265694544868</v>
      </c>
      <c r="G139" s="24">
        <f t="shared" si="27"/>
        <v>0.1559671883345384</v>
      </c>
      <c r="H139" s="56" t="s">
        <v>12</v>
      </c>
      <c r="I139" s="16">
        <v>10232158819</v>
      </c>
      <c r="J139" s="16">
        <v>166743809893</v>
      </c>
      <c r="K139" s="24">
        <f t="shared" si="23"/>
        <v>6.1364549757895098E-2</v>
      </c>
      <c r="L139" s="24">
        <f t="shared" si="28"/>
        <v>8.5910369661053129E-2</v>
      </c>
      <c r="M139" s="56" t="s">
        <v>13</v>
      </c>
      <c r="N139" s="16">
        <v>27569893380</v>
      </c>
      <c r="O139" s="16">
        <v>166743809893</v>
      </c>
      <c r="P139" s="24">
        <f t="shared" si="24"/>
        <v>0.16534282980394704</v>
      </c>
      <c r="Q139" s="24">
        <f t="shared" si="29"/>
        <v>0.54563133835302524</v>
      </c>
      <c r="R139" s="56" t="s">
        <v>15</v>
      </c>
      <c r="S139" s="16">
        <v>121633984837</v>
      </c>
      <c r="T139" s="16">
        <v>45109825056</v>
      </c>
      <c r="U139" s="24">
        <f t="shared" si="25"/>
        <v>2.6963967314437993</v>
      </c>
      <c r="V139" s="24">
        <f t="shared" si="30"/>
        <v>1.6178380388662796</v>
      </c>
      <c r="W139" s="56" t="s">
        <v>16</v>
      </c>
      <c r="X139" s="16">
        <v>84805835926</v>
      </c>
      <c r="Y139" s="16">
        <v>166743809893</v>
      </c>
      <c r="Z139" s="24">
        <f t="shared" si="26"/>
        <v>0.50859960546913352</v>
      </c>
      <c r="AA139" s="24">
        <f t="shared" si="31"/>
        <v>0.50859960546913352</v>
      </c>
      <c r="AB139" s="56" t="s">
        <v>24</v>
      </c>
      <c r="AD139" s="61"/>
      <c r="AE139" s="11">
        <v>2023</v>
      </c>
      <c r="AF139" s="9">
        <f t="shared" si="32"/>
        <v>2.9139465406840301</v>
      </c>
    </row>
    <row r="140" spans="1:32" x14ac:dyDescent="0.35">
      <c r="A140" s="64"/>
      <c r="B140" s="61"/>
      <c r="C140" s="11">
        <v>2024</v>
      </c>
      <c r="D140" s="58">
        <v>-12108499443</v>
      </c>
      <c r="E140" s="58">
        <v>219994763741</v>
      </c>
      <c r="F140" s="24">
        <f t="shared" si="22"/>
        <v>-5.5039943847278769E-2</v>
      </c>
      <c r="G140" s="24">
        <f t="shared" si="27"/>
        <v>-6.6047932616734514E-2</v>
      </c>
      <c r="H140" s="56" t="s">
        <v>12</v>
      </c>
      <c r="I140" s="16">
        <v>6152523017</v>
      </c>
      <c r="J140" s="58">
        <v>219994763741</v>
      </c>
      <c r="K140" s="24">
        <f t="shared" si="23"/>
        <v>2.7966679353529388E-2</v>
      </c>
      <c r="L140" s="24">
        <f t="shared" si="28"/>
        <v>3.9153351094941141E-2</v>
      </c>
      <c r="M140" s="56" t="s">
        <v>13</v>
      </c>
      <c r="N140" s="14">
        <v>34015607157</v>
      </c>
      <c r="O140" s="58">
        <v>219994763741</v>
      </c>
      <c r="P140" s="24">
        <f t="shared" si="24"/>
        <v>0.15462007630802796</v>
      </c>
      <c r="Q140" s="24">
        <f t="shared" si="29"/>
        <v>0.51024625181649219</v>
      </c>
      <c r="R140" s="56" t="s">
        <v>15</v>
      </c>
      <c r="S140" s="14">
        <v>123812747800</v>
      </c>
      <c r="T140" s="14">
        <v>96182015941</v>
      </c>
      <c r="U140" s="24">
        <f t="shared" si="25"/>
        <v>1.2872754494556369</v>
      </c>
      <c r="V140" s="24">
        <f t="shared" si="30"/>
        <v>0.77236526967338215</v>
      </c>
      <c r="W140" s="56" t="s">
        <v>16</v>
      </c>
      <c r="X140" s="16">
        <v>100709558383</v>
      </c>
      <c r="Y140" s="58">
        <v>219994763741</v>
      </c>
      <c r="Z140" s="24">
        <f t="shared" si="26"/>
        <v>0.45778161566411391</v>
      </c>
      <c r="AA140" s="24">
        <f t="shared" si="31"/>
        <v>0.45778161566411391</v>
      </c>
      <c r="AB140" s="56" t="s">
        <v>24</v>
      </c>
      <c r="AD140" s="61"/>
      <c r="AE140" s="11">
        <v>2024</v>
      </c>
      <c r="AF140" s="9">
        <f t="shared" si="32"/>
        <v>1.7134985556321949</v>
      </c>
    </row>
    <row r="141" spans="1:32" x14ac:dyDescent="0.35">
      <c r="A141" s="62" t="s">
        <v>87</v>
      </c>
      <c r="B141" s="61" t="s">
        <v>42</v>
      </c>
      <c r="C141" s="11">
        <v>2019</v>
      </c>
      <c r="D141" s="58">
        <v>4096354267</v>
      </c>
      <c r="E141" s="58">
        <v>67668621418</v>
      </c>
      <c r="F141" s="24">
        <f t="shared" si="22"/>
        <v>6.0535506430612181E-2</v>
      </c>
      <c r="G141" s="24">
        <f t="shared" si="27"/>
        <v>7.2642607716734614E-2</v>
      </c>
      <c r="H141" s="56" t="s">
        <v>12</v>
      </c>
      <c r="I141" s="16">
        <v>260143093</v>
      </c>
      <c r="J141" s="58">
        <v>67668621418</v>
      </c>
      <c r="K141" s="24">
        <f t="shared" si="23"/>
        <v>3.8443681509787841E-3</v>
      </c>
      <c r="L141" s="24">
        <f t="shared" si="28"/>
        <v>5.382115411370297E-3</v>
      </c>
      <c r="M141" s="56" t="s">
        <v>13</v>
      </c>
      <c r="N141" s="16">
        <v>8459103136</v>
      </c>
      <c r="O141" s="58">
        <v>67668621418</v>
      </c>
      <c r="P141" s="24">
        <f t="shared" si="24"/>
        <v>0.12500776517592629</v>
      </c>
      <c r="Q141" s="24">
        <f t="shared" si="29"/>
        <v>0.41252562508055673</v>
      </c>
      <c r="R141" s="56" t="s">
        <v>15</v>
      </c>
      <c r="S141" s="16">
        <v>65615202214</v>
      </c>
      <c r="T141" s="16">
        <v>2053419204</v>
      </c>
      <c r="U141" s="24">
        <f t="shared" si="25"/>
        <v>31.954119298282357</v>
      </c>
      <c r="V141" s="24">
        <f t="shared" si="30"/>
        <v>19.172471578969414</v>
      </c>
      <c r="W141" s="56" t="s">
        <v>16</v>
      </c>
      <c r="X141" s="16">
        <v>12615551557</v>
      </c>
      <c r="Y141" s="58">
        <v>67668621418</v>
      </c>
      <c r="Z141" s="24">
        <f t="shared" si="26"/>
        <v>0.18643133689796487</v>
      </c>
      <c r="AA141" s="24">
        <f t="shared" si="31"/>
        <v>0.18643133689796487</v>
      </c>
      <c r="AB141" s="56" t="s">
        <v>24</v>
      </c>
      <c r="AD141" s="61" t="s">
        <v>42</v>
      </c>
      <c r="AE141" s="11">
        <v>2019</v>
      </c>
      <c r="AF141" s="9">
        <f t="shared" si="32"/>
        <v>19.84945326407604</v>
      </c>
    </row>
    <row r="142" spans="1:32" x14ac:dyDescent="0.35">
      <c r="A142" s="63"/>
      <c r="B142" s="61"/>
      <c r="C142" s="11">
        <v>2020</v>
      </c>
      <c r="D142" s="16">
        <v>5458840330</v>
      </c>
      <c r="E142" s="16">
        <v>73132687738</v>
      </c>
      <c r="F142" s="24">
        <f t="shared" si="22"/>
        <v>7.4642960608209227E-2</v>
      </c>
      <c r="G142" s="24">
        <f t="shared" si="27"/>
        <v>8.9571552729851067E-2</v>
      </c>
      <c r="H142" s="56" t="s">
        <v>12</v>
      </c>
      <c r="I142" s="16">
        <v>-1681187095</v>
      </c>
      <c r="J142" s="16">
        <v>73132687738</v>
      </c>
      <c r="K142" s="24">
        <f t="shared" si="23"/>
        <v>-2.2988175971638047E-2</v>
      </c>
      <c r="L142" s="24">
        <f t="shared" si="28"/>
        <v>-3.2183446360293265E-2</v>
      </c>
      <c r="M142" s="56" t="s">
        <v>13</v>
      </c>
      <c r="N142" s="16">
        <v>6985868074</v>
      </c>
      <c r="O142" s="16">
        <v>73132687738</v>
      </c>
      <c r="P142" s="24">
        <f t="shared" si="24"/>
        <v>9.5523196125747181E-2</v>
      </c>
      <c r="Q142" s="24">
        <f t="shared" si="29"/>
        <v>0.31522654721496568</v>
      </c>
      <c r="R142" s="56" t="s">
        <v>15</v>
      </c>
      <c r="S142" s="16">
        <v>63958232182</v>
      </c>
      <c r="T142" s="16">
        <v>9174455556</v>
      </c>
      <c r="U142" s="24">
        <f t="shared" si="25"/>
        <v>6.9713381673283026</v>
      </c>
      <c r="V142" s="24">
        <f t="shared" si="30"/>
        <v>4.1828029003969815</v>
      </c>
      <c r="W142" s="56" t="s">
        <v>16</v>
      </c>
      <c r="X142" s="16">
        <v>13158116600</v>
      </c>
      <c r="Y142" s="16">
        <v>73132687738</v>
      </c>
      <c r="Z142" s="24">
        <f t="shared" si="26"/>
        <v>0.17992114069620058</v>
      </c>
      <c r="AA142" s="24">
        <f t="shared" si="31"/>
        <v>0.17992114069620058</v>
      </c>
      <c r="AB142" s="56" t="s">
        <v>24</v>
      </c>
      <c r="AD142" s="61"/>
      <c r="AE142" s="11">
        <v>2020</v>
      </c>
      <c r="AF142" s="9">
        <f t="shared" si="32"/>
        <v>4.7353386946777061</v>
      </c>
    </row>
    <row r="143" spans="1:32" x14ac:dyDescent="0.35">
      <c r="A143" s="63"/>
      <c r="B143" s="61"/>
      <c r="C143" s="11">
        <v>2021</v>
      </c>
      <c r="D143" s="16">
        <v>4828375192</v>
      </c>
      <c r="E143" s="16">
        <v>69136014725</v>
      </c>
      <c r="F143" s="24">
        <f t="shared" si="22"/>
        <v>6.9838783898748952E-2</v>
      </c>
      <c r="G143" s="24">
        <f t="shared" si="27"/>
        <v>8.3806540678498742E-2</v>
      </c>
      <c r="H143" s="56" t="s">
        <v>12</v>
      </c>
      <c r="I143" s="16">
        <v>-1840302631</v>
      </c>
      <c r="J143" s="16">
        <v>69136014725</v>
      </c>
      <c r="K143" s="24">
        <f t="shared" si="23"/>
        <v>-2.6618581333044865E-2</v>
      </c>
      <c r="L143" s="24">
        <f t="shared" si="28"/>
        <v>-3.7266013866262805E-2</v>
      </c>
      <c r="M143" s="56" t="s">
        <v>13</v>
      </c>
      <c r="N143" s="16">
        <v>4537226767</v>
      </c>
      <c r="O143" s="16">
        <v>69136014725</v>
      </c>
      <c r="P143" s="24">
        <f t="shared" si="24"/>
        <v>6.5627542823339963E-2</v>
      </c>
      <c r="Q143" s="24">
        <f t="shared" si="29"/>
        <v>0.21657089131702187</v>
      </c>
      <c r="R143" s="56" t="s">
        <v>15</v>
      </c>
      <c r="S143" s="16">
        <v>62238223791</v>
      </c>
      <c r="T143" s="16">
        <v>6897790934</v>
      </c>
      <c r="U143" s="24">
        <f t="shared" si="25"/>
        <v>9.0229211622261101</v>
      </c>
      <c r="V143" s="24">
        <f t="shared" si="30"/>
        <v>5.4137526973356662</v>
      </c>
      <c r="W143" s="56" t="s">
        <v>16</v>
      </c>
      <c r="X143" s="16">
        <v>8447187923</v>
      </c>
      <c r="Y143" s="16">
        <v>69136014725</v>
      </c>
      <c r="Z143" s="24">
        <f t="shared" si="26"/>
        <v>0.12218216448547252</v>
      </c>
      <c r="AA143" s="24">
        <f t="shared" si="31"/>
        <v>0.12218216448547252</v>
      </c>
      <c r="AB143" s="56" t="s">
        <v>24</v>
      </c>
      <c r="AD143" s="61"/>
      <c r="AE143" s="11">
        <v>2021</v>
      </c>
      <c r="AF143" s="9">
        <f t="shared" si="32"/>
        <v>5.7990462799503968</v>
      </c>
    </row>
    <row r="144" spans="1:32" x14ac:dyDescent="0.35">
      <c r="A144" s="63"/>
      <c r="B144" s="61"/>
      <c r="C144" s="11">
        <v>2022</v>
      </c>
      <c r="D144" s="16">
        <v>4717359817</v>
      </c>
      <c r="E144" s="16">
        <v>68058324498</v>
      </c>
      <c r="F144" s="24">
        <f t="shared" si="22"/>
        <v>6.9313487391812395E-2</v>
      </c>
      <c r="G144" s="24">
        <f t="shared" si="27"/>
        <v>8.3176184870174877E-2</v>
      </c>
      <c r="H144" s="56" t="s">
        <v>12</v>
      </c>
      <c r="I144" s="16">
        <v>-94102528</v>
      </c>
      <c r="J144" s="16">
        <v>68058324498</v>
      </c>
      <c r="K144" s="24">
        <f t="shared" si="23"/>
        <v>-1.3826747674748495E-3</v>
      </c>
      <c r="L144" s="24">
        <f t="shared" si="28"/>
        <v>-1.9357446744647892E-3</v>
      </c>
      <c r="M144" s="56" t="s">
        <v>13</v>
      </c>
      <c r="N144" s="16">
        <v>5053454314</v>
      </c>
      <c r="O144" s="16">
        <v>68058324498</v>
      </c>
      <c r="P144" s="24">
        <f t="shared" si="24"/>
        <v>7.4251817852913848E-2</v>
      </c>
      <c r="Q144" s="24">
        <f t="shared" si="29"/>
        <v>0.24503099891461569</v>
      </c>
      <c r="R144" s="56" t="s">
        <v>15</v>
      </c>
      <c r="S144" s="16">
        <v>62252817298</v>
      </c>
      <c r="T144" s="16">
        <v>5805507200</v>
      </c>
      <c r="U144" s="24">
        <f t="shared" si="25"/>
        <v>10.723062628877628</v>
      </c>
      <c r="V144" s="24">
        <f t="shared" si="30"/>
        <v>6.4338375773265764</v>
      </c>
      <c r="W144" s="56" t="s">
        <v>16</v>
      </c>
      <c r="X144" s="16">
        <v>8432422626</v>
      </c>
      <c r="Y144" s="16">
        <v>68058324498</v>
      </c>
      <c r="Z144" s="24">
        <f t="shared" si="26"/>
        <v>0.12389994446965558</v>
      </c>
      <c r="AA144" s="24">
        <f t="shared" si="31"/>
        <v>0.12389994446965558</v>
      </c>
      <c r="AB144" s="56" t="s">
        <v>24</v>
      </c>
      <c r="AD144" s="61"/>
      <c r="AE144" s="11">
        <v>2022</v>
      </c>
      <c r="AF144" s="9">
        <f t="shared" si="32"/>
        <v>6.8840089609065576</v>
      </c>
    </row>
    <row r="145" spans="1:32" x14ac:dyDescent="0.35">
      <c r="A145" s="63"/>
      <c r="B145" s="61"/>
      <c r="C145" s="11">
        <v>2023</v>
      </c>
      <c r="D145" s="16">
        <v>4593740948</v>
      </c>
      <c r="E145" s="16">
        <v>66503929434</v>
      </c>
      <c r="F145" s="24">
        <f t="shared" si="22"/>
        <v>6.9074729675318386E-2</v>
      </c>
      <c r="G145" s="24">
        <f t="shared" si="27"/>
        <v>8.288967561038206E-2</v>
      </c>
      <c r="H145" s="56" t="s">
        <v>12</v>
      </c>
      <c r="I145" s="16">
        <v>22852736</v>
      </c>
      <c r="J145" s="16">
        <v>66503929434</v>
      </c>
      <c r="K145" s="24">
        <f t="shared" si="23"/>
        <v>3.4362986058860735E-4</v>
      </c>
      <c r="L145" s="24">
        <f t="shared" si="28"/>
        <v>4.8108180482405024E-4</v>
      </c>
      <c r="M145" s="56" t="s">
        <v>13</v>
      </c>
      <c r="N145" s="16">
        <v>4701736794</v>
      </c>
      <c r="O145" s="16">
        <v>66503929434</v>
      </c>
      <c r="P145" s="24">
        <f t="shared" si="24"/>
        <v>7.0698631404421147E-2</v>
      </c>
      <c r="Q145" s="24">
        <f t="shared" si="29"/>
        <v>0.23330548363458978</v>
      </c>
      <c r="R145" s="56" t="s">
        <v>15</v>
      </c>
      <c r="S145" s="16">
        <v>62270741587</v>
      </c>
      <c r="T145" s="16">
        <v>4233187847</v>
      </c>
      <c r="U145" s="24">
        <f t="shared" si="25"/>
        <v>14.71012953775023</v>
      </c>
      <c r="V145" s="24">
        <f t="shared" si="30"/>
        <v>8.8260777226501386</v>
      </c>
      <c r="W145" s="56" t="s">
        <v>16</v>
      </c>
      <c r="X145" s="16">
        <v>7784775847</v>
      </c>
      <c r="Y145" s="16">
        <v>66503929434</v>
      </c>
      <c r="Z145" s="24">
        <f t="shared" si="26"/>
        <v>0.11705738162022121</v>
      </c>
      <c r="AA145" s="24">
        <f t="shared" si="31"/>
        <v>0.11705738162022121</v>
      </c>
      <c r="AB145" s="56" t="s">
        <v>24</v>
      </c>
      <c r="AD145" s="61"/>
      <c r="AE145" s="11">
        <v>2023</v>
      </c>
      <c r="AF145" s="9">
        <f t="shared" si="32"/>
        <v>9.2598113453201556</v>
      </c>
    </row>
    <row r="146" spans="1:32" x14ac:dyDescent="0.35">
      <c r="A146" s="64"/>
      <c r="B146" s="61"/>
      <c r="C146" s="11">
        <v>2024</v>
      </c>
      <c r="D146" s="58"/>
      <c r="E146" s="58"/>
      <c r="F146" s="24" t="e">
        <f t="shared" si="22"/>
        <v>#DIV/0!</v>
      </c>
      <c r="G146" s="24" t="e">
        <f t="shared" si="27"/>
        <v>#DIV/0!</v>
      </c>
      <c r="H146" s="56" t="s">
        <v>12</v>
      </c>
      <c r="I146" s="16"/>
      <c r="J146" s="11"/>
      <c r="K146" s="24" t="e">
        <f t="shared" si="23"/>
        <v>#DIV/0!</v>
      </c>
      <c r="L146" s="24" t="e">
        <f t="shared" si="28"/>
        <v>#DIV/0!</v>
      </c>
      <c r="M146" s="56" t="s">
        <v>13</v>
      </c>
      <c r="N146" s="14"/>
      <c r="O146" s="14"/>
      <c r="P146" s="24" t="e">
        <f t="shared" si="24"/>
        <v>#DIV/0!</v>
      </c>
      <c r="Q146" s="24" t="e">
        <f t="shared" si="29"/>
        <v>#DIV/0!</v>
      </c>
      <c r="R146" s="56" t="s">
        <v>15</v>
      </c>
      <c r="S146" s="14"/>
      <c r="T146" s="14"/>
      <c r="U146" s="24" t="e">
        <f t="shared" si="25"/>
        <v>#DIV/0!</v>
      </c>
      <c r="V146" s="24" t="e">
        <f t="shared" si="30"/>
        <v>#DIV/0!</v>
      </c>
      <c r="W146" s="56" t="s">
        <v>16</v>
      </c>
      <c r="X146" s="16"/>
      <c r="Y146" s="16"/>
      <c r="Z146" s="24" t="e">
        <f t="shared" si="26"/>
        <v>#DIV/0!</v>
      </c>
      <c r="AA146" s="24" t="e">
        <f t="shared" si="31"/>
        <v>#DIV/0!</v>
      </c>
      <c r="AB146" s="56" t="s">
        <v>24</v>
      </c>
      <c r="AD146" s="61"/>
      <c r="AE146" s="11">
        <v>2024</v>
      </c>
      <c r="AF146" s="9" t="e">
        <f t="shared" si="32"/>
        <v>#DIV/0!</v>
      </c>
    </row>
    <row r="147" spans="1:32" x14ac:dyDescent="0.35">
      <c r="A147" s="62" t="s">
        <v>88</v>
      </c>
      <c r="B147" s="61" t="s">
        <v>52</v>
      </c>
      <c r="C147" s="11">
        <v>2019</v>
      </c>
      <c r="D147" s="58">
        <v>26104663711</v>
      </c>
      <c r="E147" s="58">
        <v>221944953895</v>
      </c>
      <c r="F147" s="24">
        <f t="shared" si="22"/>
        <v>0.11761773923163787</v>
      </c>
      <c r="G147" s="24">
        <f t="shared" si="27"/>
        <v>0.14114128707796544</v>
      </c>
      <c r="H147" s="56" t="s">
        <v>12</v>
      </c>
      <c r="I147" s="16">
        <v>5063989535</v>
      </c>
      <c r="J147" s="58">
        <v>221944953895</v>
      </c>
      <c r="K147" s="24">
        <f t="shared" si="23"/>
        <v>2.281642112663541E-2</v>
      </c>
      <c r="L147" s="24">
        <f t="shared" si="28"/>
        <v>3.1942989577289575E-2</v>
      </c>
      <c r="M147" s="56" t="s">
        <v>13</v>
      </c>
      <c r="N147" s="16">
        <v>17672957499</v>
      </c>
      <c r="O147" s="58">
        <v>221944953895</v>
      </c>
      <c r="P147" s="24">
        <f t="shared" si="24"/>
        <v>7.9627660772863998E-2</v>
      </c>
      <c r="Q147" s="24">
        <f t="shared" si="29"/>
        <v>0.26277128055045118</v>
      </c>
      <c r="R147" s="56" t="s">
        <v>15</v>
      </c>
      <c r="S147" s="16">
        <v>181505840257</v>
      </c>
      <c r="T147" s="16">
        <v>40439113638</v>
      </c>
      <c r="U147" s="24">
        <f t="shared" si="25"/>
        <v>4.4883733575812554</v>
      </c>
      <c r="V147" s="24">
        <f t="shared" si="30"/>
        <v>2.6930240145487532</v>
      </c>
      <c r="W147" s="56" t="s">
        <v>16</v>
      </c>
      <c r="X147" s="16">
        <v>88464453282</v>
      </c>
      <c r="Y147" s="58">
        <v>221944953895</v>
      </c>
      <c r="Z147" s="24">
        <f t="shared" si="26"/>
        <v>0.39858736019676155</v>
      </c>
      <c r="AA147" s="24">
        <f t="shared" si="31"/>
        <v>0.39858736019676155</v>
      </c>
      <c r="AB147" s="56" t="s">
        <v>24</v>
      </c>
      <c r="AD147" s="61" t="s">
        <v>52</v>
      </c>
      <c r="AE147" s="11">
        <v>2019</v>
      </c>
      <c r="AF147" s="9">
        <f t="shared" si="32"/>
        <v>3.5274669319512206</v>
      </c>
    </row>
    <row r="148" spans="1:32" x14ac:dyDescent="0.35">
      <c r="A148" s="63"/>
      <c r="B148" s="61"/>
      <c r="C148" s="11">
        <v>2020</v>
      </c>
      <c r="D148" s="16">
        <v>56572134242</v>
      </c>
      <c r="E148" s="16">
        <v>453512469841</v>
      </c>
      <c r="F148" s="24">
        <f t="shared" si="22"/>
        <v>0.12474218021355402</v>
      </c>
      <c r="G148" s="24">
        <f t="shared" si="27"/>
        <v>0.14969061625626481</v>
      </c>
      <c r="H148" s="56" t="s">
        <v>12</v>
      </c>
      <c r="I148" s="16">
        <v>6768585403</v>
      </c>
      <c r="J148" s="16">
        <v>453512469841</v>
      </c>
      <c r="K148" s="24">
        <f t="shared" si="23"/>
        <v>1.4924805497350589E-2</v>
      </c>
      <c r="L148" s="24">
        <f t="shared" si="28"/>
        <v>2.0894727696290822E-2</v>
      </c>
      <c r="M148" s="56" t="s">
        <v>13</v>
      </c>
      <c r="N148" s="16">
        <v>19325645794</v>
      </c>
      <c r="O148" s="16">
        <v>453512469841</v>
      </c>
      <c r="P148" s="24">
        <f t="shared" si="24"/>
        <v>4.2613262212559469E-2</v>
      </c>
      <c r="Q148" s="24">
        <f t="shared" si="29"/>
        <v>0.14062376530144624</v>
      </c>
      <c r="R148" s="56" t="s">
        <v>15</v>
      </c>
      <c r="S148" s="16">
        <v>411179298485</v>
      </c>
      <c r="T148" s="16">
        <v>42333171356</v>
      </c>
      <c r="U148" s="24">
        <f t="shared" si="25"/>
        <v>9.7129339785860953</v>
      </c>
      <c r="V148" s="24">
        <f t="shared" si="30"/>
        <v>5.827760387151657</v>
      </c>
      <c r="W148" s="56" t="s">
        <v>16</v>
      </c>
      <c r="X148" s="16">
        <v>95955756721</v>
      </c>
      <c r="Y148" s="16">
        <v>453512469841</v>
      </c>
      <c r="Z148" s="24">
        <f t="shared" si="26"/>
        <v>0.21158350233377657</v>
      </c>
      <c r="AA148" s="24">
        <f t="shared" si="31"/>
        <v>0.21158350233377657</v>
      </c>
      <c r="AB148" s="56" t="s">
        <v>24</v>
      </c>
      <c r="AD148" s="61"/>
      <c r="AE148" s="11">
        <v>2020</v>
      </c>
      <c r="AF148" s="9">
        <f t="shared" si="32"/>
        <v>6.3505529987394356</v>
      </c>
    </row>
    <row r="149" spans="1:32" x14ac:dyDescent="0.35">
      <c r="A149" s="63"/>
      <c r="B149" s="61"/>
      <c r="C149" s="11">
        <v>2021</v>
      </c>
      <c r="D149" s="16">
        <v>52846473108</v>
      </c>
      <c r="E149" s="16">
        <v>481497710848</v>
      </c>
      <c r="F149" s="24">
        <f t="shared" si="22"/>
        <v>0.10975436002577936</v>
      </c>
      <c r="G149" s="24">
        <f t="shared" si="27"/>
        <v>0.13170523203093523</v>
      </c>
      <c r="H149" s="56" t="s">
        <v>12</v>
      </c>
      <c r="I149" s="16">
        <v>8229463076</v>
      </c>
      <c r="J149" s="16">
        <v>481497710848</v>
      </c>
      <c r="K149" s="24">
        <f t="shared" si="23"/>
        <v>1.709138567140123E-2</v>
      </c>
      <c r="L149" s="24">
        <f t="shared" si="28"/>
        <v>2.3927939939961722E-2</v>
      </c>
      <c r="M149" s="56" t="s">
        <v>13</v>
      </c>
      <c r="N149" s="16">
        <v>22919354705</v>
      </c>
      <c r="O149" s="16">
        <v>481497710848</v>
      </c>
      <c r="P149" s="24">
        <f t="shared" si="24"/>
        <v>4.7600132230400612E-2</v>
      </c>
      <c r="Q149" s="24">
        <f t="shared" si="29"/>
        <v>0.15708043636032201</v>
      </c>
      <c r="R149" s="56" t="s">
        <v>15</v>
      </c>
      <c r="S149" s="16">
        <v>441288075179</v>
      </c>
      <c r="T149" s="16">
        <v>40209635669</v>
      </c>
      <c r="U149" s="24">
        <f t="shared" si="25"/>
        <v>10.974684745010391</v>
      </c>
      <c r="V149" s="24">
        <f t="shared" si="30"/>
        <v>6.5848108470062341</v>
      </c>
      <c r="W149" s="56" t="s">
        <v>16</v>
      </c>
      <c r="X149" s="16">
        <v>118252970540</v>
      </c>
      <c r="Y149" s="16">
        <v>481497710848</v>
      </c>
      <c r="Z149" s="24">
        <f t="shared" si="26"/>
        <v>0.24559404515493177</v>
      </c>
      <c r="AA149" s="24">
        <f t="shared" si="31"/>
        <v>0.24559404515493177</v>
      </c>
      <c r="AB149" s="56" t="s">
        <v>24</v>
      </c>
      <c r="AD149" s="61"/>
      <c r="AE149" s="11">
        <v>2021</v>
      </c>
      <c r="AF149" s="9">
        <f t="shared" si="32"/>
        <v>7.1431185004923847</v>
      </c>
    </row>
    <row r="150" spans="1:32" x14ac:dyDescent="0.35">
      <c r="A150" s="63"/>
      <c r="B150" s="61"/>
      <c r="C150" s="11">
        <v>2022</v>
      </c>
      <c r="D150" s="16">
        <v>34958512414</v>
      </c>
      <c r="E150" s="16">
        <v>538468361481</v>
      </c>
      <c r="F150" s="24">
        <f t="shared" si="22"/>
        <v>6.4922128976808088E-2</v>
      </c>
      <c r="G150" s="24">
        <f t="shared" si="27"/>
        <v>7.7906554772169706E-2</v>
      </c>
      <c r="H150" s="56" t="s">
        <v>12</v>
      </c>
      <c r="I150" s="16">
        <v>6147712605</v>
      </c>
      <c r="J150" s="16">
        <v>538468361481</v>
      </c>
      <c r="K150" s="24">
        <f t="shared" si="23"/>
        <v>1.1417035883206526E-2</v>
      </c>
      <c r="L150" s="24">
        <f t="shared" si="28"/>
        <v>1.5983850236489135E-2</v>
      </c>
      <c r="M150" s="56" t="s">
        <v>13</v>
      </c>
      <c r="N150" s="16">
        <v>18179346354</v>
      </c>
      <c r="O150" s="16">
        <v>538468361481</v>
      </c>
      <c r="P150" s="24">
        <f t="shared" si="24"/>
        <v>3.3761215429630148E-2</v>
      </c>
      <c r="Q150" s="24">
        <f t="shared" si="29"/>
        <v>0.11141201091777948</v>
      </c>
      <c r="R150" s="56" t="s">
        <v>15</v>
      </c>
      <c r="S150" s="16">
        <v>468087294204</v>
      </c>
      <c r="T150" s="16">
        <v>70381067277</v>
      </c>
      <c r="U150" s="24">
        <f t="shared" si="25"/>
        <v>6.650755839801926</v>
      </c>
      <c r="V150" s="24">
        <f t="shared" si="30"/>
        <v>3.9904535038811555</v>
      </c>
      <c r="W150" s="56" t="s">
        <v>16</v>
      </c>
      <c r="X150" s="16">
        <v>119023798846</v>
      </c>
      <c r="Y150" s="16">
        <v>538468361481</v>
      </c>
      <c r="Z150" s="24">
        <f t="shared" si="26"/>
        <v>0.22104139697017239</v>
      </c>
      <c r="AA150" s="24">
        <f t="shared" si="31"/>
        <v>0.22104139697017239</v>
      </c>
      <c r="AB150" s="56" t="s">
        <v>24</v>
      </c>
      <c r="AD150" s="61"/>
      <c r="AE150" s="11">
        <v>2022</v>
      </c>
      <c r="AF150" s="9">
        <f t="shared" si="32"/>
        <v>4.4167973167777665</v>
      </c>
    </row>
    <row r="151" spans="1:32" x14ac:dyDescent="0.35">
      <c r="A151" s="63"/>
      <c r="B151" s="61"/>
      <c r="C151" s="11">
        <v>2023</v>
      </c>
      <c r="D151" s="16">
        <v>40217624941</v>
      </c>
      <c r="E151" s="16">
        <v>579886971947</v>
      </c>
      <c r="F151" s="24">
        <f t="shared" si="22"/>
        <v>6.9354248132126983E-2</v>
      </c>
      <c r="G151" s="24">
        <f t="shared" si="27"/>
        <v>8.3225097758552372E-2</v>
      </c>
      <c r="H151" s="56" t="s">
        <v>12</v>
      </c>
      <c r="I151" s="16">
        <v>4198891720</v>
      </c>
      <c r="J151" s="16">
        <v>579886971947</v>
      </c>
      <c r="K151" s="24">
        <f t="shared" si="23"/>
        <v>7.2408795560659133E-3</v>
      </c>
      <c r="L151" s="24">
        <f t="shared" si="28"/>
        <v>1.0137231378492277E-2</v>
      </c>
      <c r="M151" s="56" t="s">
        <v>13</v>
      </c>
      <c r="N151" s="16">
        <v>24209412630</v>
      </c>
      <c r="O151" s="16">
        <v>579886971947</v>
      </c>
      <c r="P151" s="24">
        <f t="shared" si="24"/>
        <v>4.1748502382655137E-2</v>
      </c>
      <c r="Q151" s="24">
        <f t="shared" si="29"/>
        <v>0.13777005786276195</v>
      </c>
      <c r="R151" s="56" t="s">
        <v>15</v>
      </c>
      <c r="S151" s="16">
        <v>498233296609</v>
      </c>
      <c r="T151" s="16">
        <v>81653675338</v>
      </c>
      <c r="U151" s="24">
        <f t="shared" si="25"/>
        <v>6.1017865337548631</v>
      </c>
      <c r="V151" s="24">
        <f t="shared" si="30"/>
        <v>3.6610719202529176</v>
      </c>
      <c r="W151" s="56" t="s">
        <v>16</v>
      </c>
      <c r="X151" s="16">
        <v>193097121715</v>
      </c>
      <c r="Y151" s="16">
        <v>579886971947</v>
      </c>
      <c r="Z151" s="24">
        <f t="shared" si="26"/>
        <v>0.33299096385398452</v>
      </c>
      <c r="AA151" s="24">
        <f t="shared" si="31"/>
        <v>0.33299096385398452</v>
      </c>
      <c r="AB151" s="56" t="s">
        <v>24</v>
      </c>
      <c r="AD151" s="61"/>
      <c r="AE151" s="11">
        <v>2023</v>
      </c>
      <c r="AF151" s="9">
        <f t="shared" si="32"/>
        <v>4.2251952711067089</v>
      </c>
    </row>
    <row r="152" spans="1:32" x14ac:dyDescent="0.35">
      <c r="A152" s="64"/>
      <c r="B152" s="61"/>
      <c r="C152" s="11">
        <v>2024</v>
      </c>
      <c r="D152" s="58"/>
      <c r="E152" s="58"/>
      <c r="F152" s="24" t="e">
        <f t="shared" si="22"/>
        <v>#DIV/0!</v>
      </c>
      <c r="G152" s="24" t="e">
        <f t="shared" si="27"/>
        <v>#DIV/0!</v>
      </c>
      <c r="H152" s="56" t="s">
        <v>12</v>
      </c>
      <c r="I152" s="16"/>
      <c r="J152" s="11"/>
      <c r="K152" s="24" t="e">
        <f t="shared" si="23"/>
        <v>#DIV/0!</v>
      </c>
      <c r="L152" s="24" t="e">
        <f t="shared" si="28"/>
        <v>#DIV/0!</v>
      </c>
      <c r="M152" s="56" t="s">
        <v>13</v>
      </c>
      <c r="N152" s="14"/>
      <c r="O152" s="14"/>
      <c r="P152" s="24" t="e">
        <f t="shared" si="24"/>
        <v>#DIV/0!</v>
      </c>
      <c r="Q152" s="24" t="e">
        <f t="shared" si="29"/>
        <v>#DIV/0!</v>
      </c>
      <c r="R152" s="56" t="s">
        <v>15</v>
      </c>
      <c r="S152" s="14"/>
      <c r="T152" s="14"/>
      <c r="U152" s="24" t="e">
        <f t="shared" si="25"/>
        <v>#DIV/0!</v>
      </c>
      <c r="V152" s="24" t="e">
        <f t="shared" si="30"/>
        <v>#DIV/0!</v>
      </c>
      <c r="W152" s="56" t="s">
        <v>16</v>
      </c>
      <c r="X152" s="16"/>
      <c r="Y152" s="16"/>
      <c r="Z152" s="24" t="e">
        <f t="shared" si="26"/>
        <v>#DIV/0!</v>
      </c>
      <c r="AA152" s="24" t="e">
        <f t="shared" si="31"/>
        <v>#DIV/0!</v>
      </c>
      <c r="AB152" s="56" t="s">
        <v>24</v>
      </c>
      <c r="AD152" s="61"/>
      <c r="AE152" s="11">
        <v>2024</v>
      </c>
      <c r="AF152" s="9" t="e">
        <f t="shared" si="32"/>
        <v>#DIV/0!</v>
      </c>
    </row>
    <row r="153" spans="1:32" x14ac:dyDescent="0.35">
      <c r="A153" s="62" t="s">
        <v>89</v>
      </c>
      <c r="B153" s="61" t="s">
        <v>51</v>
      </c>
      <c r="C153" s="11">
        <v>2019</v>
      </c>
      <c r="D153" s="58">
        <v>-2684735485</v>
      </c>
      <c r="E153" s="58">
        <v>107721128375</v>
      </c>
      <c r="F153" s="24">
        <f t="shared" si="22"/>
        <v>-2.4923016733113569E-2</v>
      </c>
      <c r="G153" s="24">
        <f t="shared" si="27"/>
        <v>-2.9907620079736283E-2</v>
      </c>
      <c r="H153" s="56" t="s">
        <v>12</v>
      </c>
      <c r="I153" s="16">
        <v>3530553078</v>
      </c>
      <c r="J153" s="58">
        <v>107721128375</v>
      </c>
      <c r="K153" s="24">
        <f t="shared" si="23"/>
        <v>3.2774935904026171E-2</v>
      </c>
      <c r="L153" s="24">
        <f t="shared" si="28"/>
        <v>4.5884910265636639E-2</v>
      </c>
      <c r="M153" s="56" t="s">
        <v>13</v>
      </c>
      <c r="N153" s="16">
        <v>31994184293</v>
      </c>
      <c r="O153" s="58">
        <v>107721128375</v>
      </c>
      <c r="P153" s="24">
        <f t="shared" si="24"/>
        <v>0.29700936831650598</v>
      </c>
      <c r="Q153" s="24">
        <f t="shared" si="29"/>
        <v>0.98013091544446973</v>
      </c>
      <c r="R153" s="56" t="s">
        <v>15</v>
      </c>
      <c r="S153" s="16">
        <v>66460180820</v>
      </c>
      <c r="T153" s="16">
        <v>41260947555</v>
      </c>
      <c r="U153" s="24">
        <f t="shared" si="25"/>
        <v>1.6107284189586275</v>
      </c>
      <c r="V153" s="24">
        <f t="shared" si="30"/>
        <v>0.96643705137517644</v>
      </c>
      <c r="W153" s="56" t="s">
        <v>16</v>
      </c>
      <c r="X153" s="16">
        <v>101427062442</v>
      </c>
      <c r="Y153" s="58">
        <v>107721128375</v>
      </c>
      <c r="Z153" s="24">
        <f t="shared" si="26"/>
        <v>0.94157073892608123</v>
      </c>
      <c r="AA153" s="24">
        <f t="shared" si="31"/>
        <v>0.94157073892608123</v>
      </c>
      <c r="AB153" s="56" t="s">
        <v>24</v>
      </c>
      <c r="AD153" s="61" t="s">
        <v>51</v>
      </c>
      <c r="AE153" s="11">
        <v>2019</v>
      </c>
      <c r="AF153" s="9">
        <f t="shared" si="32"/>
        <v>2.9041159959316278</v>
      </c>
    </row>
    <row r="154" spans="1:32" x14ac:dyDescent="0.35">
      <c r="A154" s="63"/>
      <c r="B154" s="61"/>
      <c r="C154" s="11">
        <v>2020</v>
      </c>
      <c r="D154" s="16">
        <v>26274889099</v>
      </c>
      <c r="E154" s="16">
        <v>128677969694</v>
      </c>
      <c r="F154" s="24">
        <f t="shared" si="22"/>
        <v>0.20419104498992688</v>
      </c>
      <c r="G154" s="24">
        <f t="shared" si="27"/>
        <v>0.24502925398791225</v>
      </c>
      <c r="H154" s="56" t="s">
        <v>12</v>
      </c>
      <c r="I154" s="16">
        <v>6767526619</v>
      </c>
      <c r="J154" s="16">
        <v>128677969694</v>
      </c>
      <c r="K154" s="24">
        <f t="shared" si="23"/>
        <v>5.2592737009243912E-2</v>
      </c>
      <c r="L154" s="24">
        <f t="shared" si="28"/>
        <v>7.3629831812941471E-2</v>
      </c>
      <c r="M154" s="56" t="s">
        <v>13</v>
      </c>
      <c r="N154" s="16">
        <v>34945880398</v>
      </c>
      <c r="O154" s="16">
        <v>128677969694</v>
      </c>
      <c r="P154" s="24">
        <f t="shared" si="24"/>
        <v>0.27157624946292153</v>
      </c>
      <c r="Q154" s="24">
        <f t="shared" si="29"/>
        <v>0.89620162322764096</v>
      </c>
      <c r="R154" s="56" t="s">
        <v>15</v>
      </c>
      <c r="S154" s="16">
        <v>85158772956</v>
      </c>
      <c r="T154" s="16">
        <v>43519196738</v>
      </c>
      <c r="U154" s="24">
        <f t="shared" si="25"/>
        <v>1.9568093930750621</v>
      </c>
      <c r="V154" s="24">
        <f t="shared" si="30"/>
        <v>1.1740856358450371</v>
      </c>
      <c r="W154" s="56" t="s">
        <v>16</v>
      </c>
      <c r="X154" s="16">
        <v>136611673628</v>
      </c>
      <c r="Y154" s="16">
        <v>128677969694</v>
      </c>
      <c r="Z154" s="24">
        <f t="shared" si="26"/>
        <v>1.0616554951315023</v>
      </c>
      <c r="AA154" s="24">
        <f t="shared" si="31"/>
        <v>1.0616554951315023</v>
      </c>
      <c r="AB154" s="56" t="s">
        <v>24</v>
      </c>
      <c r="AD154" s="61"/>
      <c r="AE154" s="11">
        <v>2020</v>
      </c>
      <c r="AF154" s="9">
        <f t="shared" si="32"/>
        <v>3.4506018400050342</v>
      </c>
    </row>
    <row r="155" spans="1:32" x14ac:dyDescent="0.35">
      <c r="A155" s="63"/>
      <c r="B155" s="61"/>
      <c r="C155" s="11">
        <v>2021</v>
      </c>
      <c r="D155" s="16">
        <v>60583836214</v>
      </c>
      <c r="E155" s="16">
        <v>162981953815</v>
      </c>
      <c r="F155" s="24">
        <f t="shared" si="22"/>
        <v>0.37172113105705196</v>
      </c>
      <c r="G155" s="24">
        <f t="shared" si="27"/>
        <v>0.44606535726846236</v>
      </c>
      <c r="H155" s="56" t="s">
        <v>12</v>
      </c>
      <c r="I155" s="16">
        <v>20310259037</v>
      </c>
      <c r="J155" s="16">
        <v>162981953815</v>
      </c>
      <c r="K155" s="24">
        <f t="shared" si="23"/>
        <v>0.12461661283097682</v>
      </c>
      <c r="L155" s="24">
        <f t="shared" si="28"/>
        <v>0.17446325796336754</v>
      </c>
      <c r="M155" s="56" t="s">
        <v>13</v>
      </c>
      <c r="N155" s="16">
        <v>59073964096</v>
      </c>
      <c r="O155" s="16">
        <v>162981953815</v>
      </c>
      <c r="P155" s="24">
        <f t="shared" si="24"/>
        <v>0.36245708627996054</v>
      </c>
      <c r="Q155" s="24">
        <f t="shared" si="29"/>
        <v>1.1961083847238698</v>
      </c>
      <c r="R155" s="56" t="s">
        <v>15</v>
      </c>
      <c r="S155" s="16">
        <v>124476544616</v>
      </c>
      <c r="T155" s="16">
        <v>38505409199</v>
      </c>
      <c r="U155" s="24">
        <f t="shared" si="25"/>
        <v>3.2327028125501052</v>
      </c>
      <c r="V155" s="24">
        <f t="shared" si="30"/>
        <v>1.9396216875300629</v>
      </c>
      <c r="W155" s="56" t="s">
        <v>16</v>
      </c>
      <c r="X155" s="16">
        <v>258805384213</v>
      </c>
      <c r="Y155" s="16">
        <v>162981953815</v>
      </c>
      <c r="Z155" s="24">
        <f t="shared" si="26"/>
        <v>1.5879388984793292</v>
      </c>
      <c r="AA155" s="24">
        <f t="shared" si="31"/>
        <v>1.5879388984793292</v>
      </c>
      <c r="AB155" s="56" t="s">
        <v>24</v>
      </c>
      <c r="AD155" s="61"/>
      <c r="AE155" s="11">
        <v>2021</v>
      </c>
      <c r="AF155" s="9">
        <f t="shared" si="32"/>
        <v>5.3441975859650919</v>
      </c>
    </row>
    <row r="156" spans="1:32" x14ac:dyDescent="0.35">
      <c r="A156" s="63"/>
      <c r="B156" s="61"/>
      <c r="C156" s="11">
        <v>2022</v>
      </c>
      <c r="D156" s="16">
        <v>64279036452</v>
      </c>
      <c r="E156" s="16">
        <v>177015944964</v>
      </c>
      <c r="F156" s="24">
        <f t="shared" si="22"/>
        <v>0.36312568602264911</v>
      </c>
      <c r="G156" s="24">
        <f t="shared" si="27"/>
        <v>0.4357508232271789</v>
      </c>
      <c r="H156" s="56" t="s">
        <v>12</v>
      </c>
      <c r="I156" s="16">
        <v>20444669646</v>
      </c>
      <c r="J156" s="16">
        <v>177015944964</v>
      </c>
      <c r="K156" s="24">
        <f t="shared" si="23"/>
        <v>0.11549620374683119</v>
      </c>
      <c r="L156" s="24">
        <f t="shared" si="28"/>
        <v>0.16169468524556366</v>
      </c>
      <c r="M156" s="56" t="s">
        <v>13</v>
      </c>
      <c r="N156" s="16">
        <v>65425712604</v>
      </c>
      <c r="O156" s="16">
        <v>177015944964</v>
      </c>
      <c r="P156" s="24">
        <f t="shared" si="24"/>
        <v>0.36960349881083154</v>
      </c>
      <c r="Q156" s="24">
        <f t="shared" si="29"/>
        <v>1.219691546075744</v>
      </c>
      <c r="R156" s="56" t="s">
        <v>15</v>
      </c>
      <c r="S156" s="16">
        <v>142681411644</v>
      </c>
      <c r="T156" s="16">
        <v>34334533320</v>
      </c>
      <c r="U156" s="24">
        <f t="shared" si="25"/>
        <v>4.1556240276866534</v>
      </c>
      <c r="V156" s="24">
        <f t="shared" si="30"/>
        <v>2.4933744166119918</v>
      </c>
      <c r="W156" s="56" t="s">
        <v>16</v>
      </c>
      <c r="X156" s="16">
        <v>291113647765</v>
      </c>
      <c r="Y156" s="16">
        <v>177015944964</v>
      </c>
      <c r="Z156" s="24">
        <f t="shared" si="26"/>
        <v>1.6445617247881497</v>
      </c>
      <c r="AA156" s="24">
        <f t="shared" si="31"/>
        <v>1.6445617247881497</v>
      </c>
      <c r="AB156" s="56" t="s">
        <v>24</v>
      </c>
      <c r="AD156" s="61"/>
      <c r="AE156" s="11">
        <v>2022</v>
      </c>
      <c r="AF156" s="9">
        <f t="shared" si="32"/>
        <v>5.9550731959486285</v>
      </c>
    </row>
    <row r="157" spans="1:32" x14ac:dyDescent="0.35">
      <c r="A157" s="63"/>
      <c r="B157" s="61"/>
      <c r="C157" s="11">
        <v>2023</v>
      </c>
      <c r="D157" s="16">
        <v>44686560613</v>
      </c>
      <c r="E157" s="16">
        <v>198927314148</v>
      </c>
      <c r="F157" s="24">
        <f t="shared" si="22"/>
        <v>0.22463763110858487</v>
      </c>
      <c r="G157" s="24">
        <f t="shared" si="27"/>
        <v>0.26956515733030184</v>
      </c>
      <c r="H157" s="56" t="s">
        <v>12</v>
      </c>
      <c r="I157" s="16">
        <v>17432510761</v>
      </c>
      <c r="J157" s="16">
        <v>198927314148</v>
      </c>
      <c r="K157" s="24">
        <f t="shared" si="23"/>
        <v>8.7632564867539411E-2</v>
      </c>
      <c r="L157" s="24">
        <f t="shared" si="28"/>
        <v>0.12268559081455517</v>
      </c>
      <c r="M157" s="56" t="s">
        <v>13</v>
      </c>
      <c r="N157" s="16">
        <v>56687775653</v>
      </c>
      <c r="O157" s="16">
        <v>198927314148</v>
      </c>
      <c r="P157" s="24">
        <f t="shared" si="24"/>
        <v>0.2849672801133023</v>
      </c>
      <c r="Q157" s="24">
        <f t="shared" si="29"/>
        <v>0.94039202437389757</v>
      </c>
      <c r="R157" s="56" t="s">
        <v>15</v>
      </c>
      <c r="S157" s="16">
        <v>145806510581</v>
      </c>
      <c r="T157" s="16">
        <v>53120803567</v>
      </c>
      <c r="U157" s="24">
        <f t="shared" si="25"/>
        <v>2.7448099574980587</v>
      </c>
      <c r="V157" s="24">
        <f t="shared" si="30"/>
        <v>1.6468859744988351</v>
      </c>
      <c r="W157" s="56" t="s">
        <v>16</v>
      </c>
      <c r="X157" s="16">
        <v>184209897749</v>
      </c>
      <c r="Y157" s="16">
        <v>198927314148</v>
      </c>
      <c r="Z157" s="24">
        <f t="shared" si="26"/>
        <v>0.92601611064808131</v>
      </c>
      <c r="AA157" s="24">
        <f t="shared" si="31"/>
        <v>0.92601611064808131</v>
      </c>
      <c r="AB157" s="56" t="s">
        <v>24</v>
      </c>
      <c r="AD157" s="61"/>
      <c r="AE157" s="11">
        <v>2023</v>
      </c>
      <c r="AF157" s="9">
        <f t="shared" si="32"/>
        <v>3.9055448576656708</v>
      </c>
    </row>
    <row r="158" spans="1:32" x14ac:dyDescent="0.35">
      <c r="A158" s="64"/>
      <c r="B158" s="61"/>
      <c r="C158" s="11">
        <v>2024</v>
      </c>
      <c r="D158" s="58">
        <v>8532755932</v>
      </c>
      <c r="E158" s="58">
        <v>258614040221</v>
      </c>
      <c r="F158" s="24">
        <f t="shared" si="22"/>
        <v>3.2994171255003354E-2</v>
      </c>
      <c r="G158" s="24">
        <f t="shared" si="27"/>
        <v>3.9593005506004024E-2</v>
      </c>
      <c r="H158" s="56" t="s">
        <v>12</v>
      </c>
      <c r="I158" s="16">
        <v>12878665810</v>
      </c>
      <c r="J158" s="58">
        <v>258614040221</v>
      </c>
      <c r="K158" s="24">
        <f t="shared" si="23"/>
        <v>4.9798788182553691E-2</v>
      </c>
      <c r="L158" s="24">
        <f t="shared" si="28"/>
        <v>6.9718303455575156E-2</v>
      </c>
      <c r="M158" s="56" t="s">
        <v>13</v>
      </c>
      <c r="N158" s="14">
        <v>60059623291</v>
      </c>
      <c r="O158" s="58">
        <v>258614040221</v>
      </c>
      <c r="P158" s="24">
        <f t="shared" si="24"/>
        <v>0.23223651445867258</v>
      </c>
      <c r="Q158" s="24">
        <f t="shared" si="29"/>
        <v>0.76638049771361949</v>
      </c>
      <c r="R158" s="56" t="s">
        <v>15</v>
      </c>
      <c r="S158" s="14">
        <v>145472539968</v>
      </c>
      <c r="T158" s="14">
        <v>113141500253</v>
      </c>
      <c r="U158" s="24">
        <f t="shared" si="25"/>
        <v>1.2857575659037872</v>
      </c>
      <c r="V158" s="24">
        <f t="shared" si="30"/>
        <v>0.77145453954227228</v>
      </c>
      <c r="W158" s="56" t="s">
        <v>16</v>
      </c>
      <c r="X158" s="16">
        <v>211734531194</v>
      </c>
      <c r="Y158" s="58">
        <v>258614040221</v>
      </c>
      <c r="Z158" s="24">
        <f t="shared" si="26"/>
        <v>0.81872790438238052</v>
      </c>
      <c r="AA158" s="24">
        <f t="shared" si="31"/>
        <v>0.81872790438238052</v>
      </c>
      <c r="AB158" s="56" t="s">
        <v>24</v>
      </c>
      <c r="AD158" s="61"/>
      <c r="AE158" s="11">
        <v>2024</v>
      </c>
      <c r="AF158" s="9">
        <f t="shared" si="32"/>
        <v>2.4658742505998514</v>
      </c>
    </row>
    <row r="159" spans="1:32" x14ac:dyDescent="0.35">
      <c r="A159" s="62" t="s">
        <v>90</v>
      </c>
      <c r="B159" s="61" t="s">
        <v>61</v>
      </c>
      <c r="C159" s="11">
        <v>2019</v>
      </c>
      <c r="D159" s="58">
        <v>-152881220507</v>
      </c>
      <c r="E159" s="58">
        <v>545152568664</v>
      </c>
      <c r="F159" s="24">
        <f t="shared" si="22"/>
        <v>-0.28043749455618361</v>
      </c>
      <c r="G159" s="24">
        <f t="shared" si="27"/>
        <v>-0.33652499346742032</v>
      </c>
      <c r="H159" s="56" t="s">
        <v>12</v>
      </c>
      <c r="I159" s="16">
        <v>30564435089</v>
      </c>
      <c r="J159" s="58">
        <v>545152568664</v>
      </c>
      <c r="K159" s="24">
        <f t="shared" si="23"/>
        <v>5.6065837062648276E-2</v>
      </c>
      <c r="L159" s="24">
        <f t="shared" si="28"/>
        <v>7.8492171887707587E-2</v>
      </c>
      <c r="M159" s="56" t="s">
        <v>13</v>
      </c>
      <c r="N159" s="16">
        <v>186481543174</v>
      </c>
      <c r="O159" s="58">
        <v>545152568664</v>
      </c>
      <c r="P159" s="24">
        <f t="shared" si="24"/>
        <v>0.34207220857641463</v>
      </c>
      <c r="Q159" s="24">
        <f t="shared" si="29"/>
        <v>1.1288382883021681</v>
      </c>
      <c r="R159" s="56" t="s">
        <v>15</v>
      </c>
      <c r="S159" s="16">
        <v>149718360680</v>
      </c>
      <c r="T159" s="16">
        <v>395434207984</v>
      </c>
      <c r="U159" s="24">
        <f t="shared" si="25"/>
        <v>0.37861762502362434</v>
      </c>
      <c r="V159" s="24">
        <f t="shared" si="30"/>
        <v>0.22717057501417459</v>
      </c>
      <c r="W159" s="56" t="s">
        <v>16</v>
      </c>
      <c r="X159" s="16">
        <v>401336284977</v>
      </c>
      <c r="Y159" s="58">
        <v>545152568664</v>
      </c>
      <c r="Z159" s="24">
        <f t="shared" si="26"/>
        <v>0.73619076208436629</v>
      </c>
      <c r="AA159" s="24">
        <f t="shared" si="31"/>
        <v>0.73619076208436629</v>
      </c>
      <c r="AB159" s="56" t="s">
        <v>24</v>
      </c>
      <c r="AD159" s="61" t="s">
        <v>61</v>
      </c>
      <c r="AE159" s="11">
        <v>2019</v>
      </c>
      <c r="AF159" s="9">
        <f t="shared" si="32"/>
        <v>1.8341668038209962</v>
      </c>
    </row>
    <row r="160" spans="1:32" x14ac:dyDescent="0.35">
      <c r="A160" s="63"/>
      <c r="B160" s="61"/>
      <c r="C160" s="11">
        <v>2020</v>
      </c>
      <c r="D160" s="16">
        <v>-88677382373</v>
      </c>
      <c r="E160" s="16">
        <v>605533990302</v>
      </c>
      <c r="F160" s="24">
        <f t="shared" si="22"/>
        <v>-0.14644492925784997</v>
      </c>
      <c r="G160" s="24">
        <f t="shared" si="27"/>
        <v>-0.17573391510941996</v>
      </c>
      <c r="H160" s="56" t="s">
        <v>12</v>
      </c>
      <c r="I160" s="16">
        <v>38318498356</v>
      </c>
      <c r="J160" s="16">
        <v>605533990302</v>
      </c>
      <c r="K160" s="24">
        <f t="shared" si="23"/>
        <v>6.3280507733165042E-2</v>
      </c>
      <c r="L160" s="24">
        <f t="shared" si="28"/>
        <v>8.8592710826431054E-2</v>
      </c>
      <c r="M160" s="56" t="s">
        <v>13</v>
      </c>
      <c r="N160" s="16">
        <v>177254866896</v>
      </c>
      <c r="O160" s="16">
        <v>605533990302</v>
      </c>
      <c r="P160" s="24">
        <f t="shared" si="24"/>
        <v>0.29272488371395483</v>
      </c>
      <c r="Q160" s="24">
        <f t="shared" si="29"/>
        <v>0.96599211625605086</v>
      </c>
      <c r="R160" s="56" t="s">
        <v>15</v>
      </c>
      <c r="S160" s="16">
        <v>279493374513</v>
      </c>
      <c r="T160" s="16">
        <v>326040615789</v>
      </c>
      <c r="U160" s="24">
        <f t="shared" si="25"/>
        <v>0.85723483817082635</v>
      </c>
      <c r="V160" s="24">
        <f t="shared" si="30"/>
        <v>0.51434090290249579</v>
      </c>
      <c r="W160" s="56" t="s">
        <v>16</v>
      </c>
      <c r="X160" s="16">
        <v>402461051428</v>
      </c>
      <c r="Y160" s="16">
        <v>605533990302</v>
      </c>
      <c r="Z160" s="24">
        <f t="shared" si="26"/>
        <v>0.66463824966667728</v>
      </c>
      <c r="AA160" s="24">
        <f t="shared" si="31"/>
        <v>0.66463824966667728</v>
      </c>
      <c r="AB160" s="56" t="s">
        <v>24</v>
      </c>
      <c r="AD160" s="61"/>
      <c r="AE160" s="11">
        <v>2020</v>
      </c>
      <c r="AF160" s="9">
        <f t="shared" si="32"/>
        <v>2.0578300645422352</v>
      </c>
    </row>
    <row r="161" spans="1:32" x14ac:dyDescent="0.35">
      <c r="A161" s="63"/>
      <c r="B161" s="61"/>
      <c r="C161" s="11">
        <v>2021</v>
      </c>
      <c r="D161" s="16">
        <v>-20645946743</v>
      </c>
      <c r="E161" s="16">
        <v>646357408099</v>
      </c>
      <c r="F161" s="24">
        <f t="shared" si="22"/>
        <v>-3.1941997545478343E-2</v>
      </c>
      <c r="G161" s="24">
        <f t="shared" si="27"/>
        <v>-3.8330397054574007E-2</v>
      </c>
      <c r="H161" s="56" t="s">
        <v>12</v>
      </c>
      <c r="I161" s="16">
        <v>45991049101</v>
      </c>
      <c r="J161" s="16">
        <v>646357408099</v>
      </c>
      <c r="K161" s="24">
        <f t="shared" si="23"/>
        <v>7.1154207447338066E-2</v>
      </c>
      <c r="L161" s="24">
        <f t="shared" si="28"/>
        <v>9.9615890426273293E-2</v>
      </c>
      <c r="M161" s="56" t="s">
        <v>13</v>
      </c>
      <c r="N161" s="16">
        <v>169248941098</v>
      </c>
      <c r="O161" s="16">
        <v>646357408099</v>
      </c>
      <c r="P161" s="24">
        <f t="shared" si="24"/>
        <v>0.26185039264232707</v>
      </c>
      <c r="Q161" s="24">
        <f t="shared" si="29"/>
        <v>0.86410629571967923</v>
      </c>
      <c r="R161" s="56" t="s">
        <v>15</v>
      </c>
      <c r="S161" s="16">
        <v>320986201414</v>
      </c>
      <c r="T161" s="16">
        <v>325371206685</v>
      </c>
      <c r="U161" s="24">
        <f t="shared" si="25"/>
        <v>0.9865230690949085</v>
      </c>
      <c r="V161" s="24">
        <f t="shared" si="30"/>
        <v>0.59191384145694503</v>
      </c>
      <c r="W161" s="56" t="s">
        <v>16</v>
      </c>
      <c r="X161" s="16">
        <v>402584918991</v>
      </c>
      <c r="Y161" s="16">
        <v>646357408099</v>
      </c>
      <c r="Z161" s="24">
        <f t="shared" si="26"/>
        <v>0.62285186793950642</v>
      </c>
      <c r="AA161" s="24">
        <f t="shared" si="31"/>
        <v>0.62285186793950642</v>
      </c>
      <c r="AB161" s="56" t="s">
        <v>24</v>
      </c>
      <c r="AD161" s="61"/>
      <c r="AE161" s="11">
        <v>2021</v>
      </c>
      <c r="AF161" s="9">
        <f t="shared" si="32"/>
        <v>2.14015749848783</v>
      </c>
    </row>
    <row r="162" spans="1:32" x14ac:dyDescent="0.35">
      <c r="A162" s="63"/>
      <c r="B162" s="61"/>
      <c r="C162" s="11">
        <v>2022</v>
      </c>
      <c r="D162" s="16">
        <v>-6914468576</v>
      </c>
      <c r="E162" s="16">
        <v>873443134370</v>
      </c>
      <c r="F162" s="24">
        <f t="shared" si="22"/>
        <v>-7.9163351383914546E-3</v>
      </c>
      <c r="G162" s="24">
        <f t="shared" si="27"/>
        <v>-9.4996021660697458E-3</v>
      </c>
      <c r="H162" s="56" t="s">
        <v>12</v>
      </c>
      <c r="I162" s="16">
        <v>36480233496</v>
      </c>
      <c r="J162" s="16">
        <v>873443134370</v>
      </c>
      <c r="K162" s="24">
        <f t="shared" si="23"/>
        <v>4.1766008639260284E-2</v>
      </c>
      <c r="L162" s="24">
        <f t="shared" si="28"/>
        <v>5.8472412094964392E-2</v>
      </c>
      <c r="M162" s="56" t="s">
        <v>13</v>
      </c>
      <c r="N162" s="16">
        <v>193286224800</v>
      </c>
      <c r="O162" s="16">
        <v>873443134370</v>
      </c>
      <c r="P162" s="24">
        <f t="shared" si="24"/>
        <v>0.22129228245570232</v>
      </c>
      <c r="Q162" s="24">
        <f t="shared" si="29"/>
        <v>0.73026453210381759</v>
      </c>
      <c r="R162" s="56" t="s">
        <v>15</v>
      </c>
      <c r="S162" s="16">
        <v>350127895930</v>
      </c>
      <c r="T162" s="16">
        <v>523315238440</v>
      </c>
      <c r="U162" s="24">
        <f t="shared" si="25"/>
        <v>0.66905732952422603</v>
      </c>
      <c r="V162" s="24">
        <f t="shared" si="30"/>
        <v>0.4014343977145356</v>
      </c>
      <c r="W162" s="56" t="s">
        <v>16</v>
      </c>
      <c r="X162" s="16">
        <v>483001336110</v>
      </c>
      <c r="Y162" s="16">
        <v>873443134370</v>
      </c>
      <c r="Z162" s="24">
        <f t="shared" si="26"/>
        <v>0.55298544015504891</v>
      </c>
      <c r="AA162" s="24">
        <f t="shared" si="31"/>
        <v>0.55298544015504891</v>
      </c>
      <c r="AB162" s="56" t="s">
        <v>24</v>
      </c>
      <c r="AD162" s="61"/>
      <c r="AE162" s="11">
        <v>2022</v>
      </c>
      <c r="AF162" s="9">
        <f t="shared" si="32"/>
        <v>1.7336571799022966</v>
      </c>
    </row>
    <row r="163" spans="1:32" x14ac:dyDescent="0.35">
      <c r="A163" s="63"/>
      <c r="B163" s="61"/>
      <c r="C163" s="11">
        <v>2023</v>
      </c>
      <c r="D163" s="16">
        <v>-211582120949</v>
      </c>
      <c r="E163" s="16">
        <v>1106269051722</v>
      </c>
      <c r="F163" s="24">
        <f t="shared" si="22"/>
        <v>-0.19125738048954258</v>
      </c>
      <c r="G163" s="24">
        <f t="shared" si="27"/>
        <v>-0.22950885658745107</v>
      </c>
      <c r="H163" s="56" t="s">
        <v>12</v>
      </c>
      <c r="I163" s="16">
        <v>14985456386</v>
      </c>
      <c r="J163" s="16">
        <v>1106269051722</v>
      </c>
      <c r="K163" s="24">
        <f t="shared" si="23"/>
        <v>1.3545941977382344E-2</v>
      </c>
      <c r="L163" s="24">
        <f t="shared" si="28"/>
        <v>1.8964318768335282E-2</v>
      </c>
      <c r="M163" s="56" t="s">
        <v>13</v>
      </c>
      <c r="N163" s="16">
        <v>221773950117</v>
      </c>
      <c r="O163" s="16">
        <v>1106269051722</v>
      </c>
      <c r="P163" s="24">
        <f t="shared" si="24"/>
        <v>0.20047017474798773</v>
      </c>
      <c r="Q163" s="24">
        <f t="shared" si="29"/>
        <v>0.66155157666835951</v>
      </c>
      <c r="R163" s="56" t="s">
        <v>15</v>
      </c>
      <c r="S163" s="16">
        <v>360594414876</v>
      </c>
      <c r="T163" s="16">
        <v>745674636846</v>
      </c>
      <c r="U163" s="24">
        <f t="shared" si="25"/>
        <v>0.48358144029306921</v>
      </c>
      <c r="V163" s="24">
        <f t="shared" si="30"/>
        <v>0.29014886417584151</v>
      </c>
      <c r="W163" s="56" t="s">
        <v>16</v>
      </c>
      <c r="X163" s="16">
        <v>606369668837</v>
      </c>
      <c r="Y163" s="16">
        <v>1106269051722</v>
      </c>
      <c r="Z163" s="24">
        <f t="shared" si="26"/>
        <v>0.54812133440154998</v>
      </c>
      <c r="AA163" s="24">
        <f t="shared" si="31"/>
        <v>0.54812133440154998</v>
      </c>
      <c r="AB163" s="56" t="s">
        <v>24</v>
      </c>
      <c r="AD163" s="61"/>
      <c r="AE163" s="11">
        <v>2023</v>
      </c>
      <c r="AF163" s="9">
        <f t="shared" si="32"/>
        <v>1.2892772374266352</v>
      </c>
    </row>
    <row r="164" spans="1:32" x14ac:dyDescent="0.35">
      <c r="A164" s="64"/>
      <c r="B164" s="61"/>
      <c r="C164" s="11">
        <v>2024</v>
      </c>
      <c r="D164" s="58"/>
      <c r="E164" s="58"/>
      <c r="F164" s="24" t="e">
        <f t="shared" si="22"/>
        <v>#DIV/0!</v>
      </c>
      <c r="G164" s="24" t="e">
        <f t="shared" si="27"/>
        <v>#DIV/0!</v>
      </c>
      <c r="H164" s="56" t="s">
        <v>12</v>
      </c>
      <c r="I164" s="16"/>
      <c r="J164" s="11"/>
      <c r="K164" s="24" t="e">
        <f t="shared" si="23"/>
        <v>#DIV/0!</v>
      </c>
      <c r="L164" s="24" t="e">
        <f t="shared" si="28"/>
        <v>#DIV/0!</v>
      </c>
      <c r="M164" s="56" t="s">
        <v>13</v>
      </c>
      <c r="N164" s="14"/>
      <c r="O164" s="14"/>
      <c r="P164" s="24" t="e">
        <f t="shared" si="24"/>
        <v>#DIV/0!</v>
      </c>
      <c r="Q164" s="24" t="e">
        <f t="shared" si="29"/>
        <v>#DIV/0!</v>
      </c>
      <c r="R164" s="56" t="s">
        <v>15</v>
      </c>
      <c r="S164" s="14"/>
      <c r="T164" s="14"/>
      <c r="U164" s="24" t="e">
        <f t="shared" si="25"/>
        <v>#DIV/0!</v>
      </c>
      <c r="V164" s="24" t="e">
        <f t="shared" si="30"/>
        <v>#DIV/0!</v>
      </c>
      <c r="W164" s="56" t="s">
        <v>16</v>
      </c>
      <c r="X164" s="16"/>
      <c r="Y164" s="16"/>
      <c r="Z164" s="24" t="e">
        <f t="shared" si="26"/>
        <v>#DIV/0!</v>
      </c>
      <c r="AA164" s="24" t="e">
        <f t="shared" si="31"/>
        <v>#DIV/0!</v>
      </c>
      <c r="AB164" s="56" t="s">
        <v>24</v>
      </c>
      <c r="AD164" s="61"/>
      <c r="AE164" s="11">
        <v>2024</v>
      </c>
      <c r="AF164" s="9" t="e">
        <f t="shared" si="32"/>
        <v>#DIV/0!</v>
      </c>
    </row>
    <row r="165" spans="1:32" x14ac:dyDescent="0.35">
      <c r="A165" s="62" t="s">
        <v>91</v>
      </c>
      <c r="B165" s="61" t="s">
        <v>37</v>
      </c>
      <c r="C165" s="11">
        <v>2019</v>
      </c>
      <c r="D165" s="58"/>
      <c r="E165" s="58"/>
      <c r="F165" s="24" t="e">
        <f t="shared" si="22"/>
        <v>#DIV/0!</v>
      </c>
      <c r="G165" s="24" t="e">
        <f t="shared" si="27"/>
        <v>#DIV/0!</v>
      </c>
      <c r="H165" s="56" t="s">
        <v>12</v>
      </c>
      <c r="I165" s="16"/>
      <c r="J165" s="11"/>
      <c r="K165" s="24" t="e">
        <f t="shared" si="23"/>
        <v>#DIV/0!</v>
      </c>
      <c r="L165" s="24" t="e">
        <f t="shared" si="28"/>
        <v>#DIV/0!</v>
      </c>
      <c r="M165" s="56" t="s">
        <v>13</v>
      </c>
      <c r="N165" s="16"/>
      <c r="O165" s="16"/>
      <c r="P165" s="24" t="e">
        <f t="shared" si="24"/>
        <v>#DIV/0!</v>
      </c>
      <c r="Q165" s="24" t="e">
        <f t="shared" si="29"/>
        <v>#DIV/0!</v>
      </c>
      <c r="R165" s="56" t="s">
        <v>15</v>
      </c>
      <c r="S165" s="16"/>
      <c r="T165" s="16"/>
      <c r="U165" s="24" t="e">
        <f t="shared" si="25"/>
        <v>#DIV/0!</v>
      </c>
      <c r="V165" s="24" t="e">
        <f t="shared" si="30"/>
        <v>#DIV/0!</v>
      </c>
      <c r="W165" s="56" t="s">
        <v>16</v>
      </c>
      <c r="X165" s="16"/>
      <c r="Y165" s="16"/>
      <c r="Z165" s="24" t="e">
        <f t="shared" si="26"/>
        <v>#DIV/0!</v>
      </c>
      <c r="AA165" s="24" t="e">
        <f t="shared" si="31"/>
        <v>#DIV/0!</v>
      </c>
      <c r="AB165" s="56" t="s">
        <v>24</v>
      </c>
      <c r="AD165" s="61" t="s">
        <v>37</v>
      </c>
      <c r="AE165" s="11">
        <v>2019</v>
      </c>
      <c r="AF165" s="9" t="e">
        <f t="shared" si="32"/>
        <v>#DIV/0!</v>
      </c>
    </row>
    <row r="166" spans="1:32" x14ac:dyDescent="0.35">
      <c r="A166" s="63"/>
      <c r="B166" s="61"/>
      <c r="C166" s="11">
        <v>2020</v>
      </c>
      <c r="D166" s="16">
        <v>38208285688</v>
      </c>
      <c r="E166" s="16">
        <v>378397974553</v>
      </c>
      <c r="F166" s="24">
        <f t="shared" si="22"/>
        <v>0.10097381132426857</v>
      </c>
      <c r="G166" s="24">
        <f t="shared" si="27"/>
        <v>0.12116857358912228</v>
      </c>
      <c r="H166" s="56" t="s">
        <v>12</v>
      </c>
      <c r="I166" s="16">
        <v>18626074488</v>
      </c>
      <c r="J166" s="16">
        <v>378397974553</v>
      </c>
      <c r="K166" s="24">
        <f t="shared" si="23"/>
        <v>4.9223504724101405E-2</v>
      </c>
      <c r="L166" s="24">
        <f t="shared" si="28"/>
        <v>6.8912906613741956E-2</v>
      </c>
      <c r="M166" s="56" t="s">
        <v>13</v>
      </c>
      <c r="N166" s="16">
        <v>64322146797</v>
      </c>
      <c r="O166" s="16">
        <v>378397974553</v>
      </c>
      <c r="P166" s="24">
        <f t="shared" si="24"/>
        <v>0.16998544157902401</v>
      </c>
      <c r="Q166" s="24">
        <f t="shared" si="29"/>
        <v>0.56095195721077917</v>
      </c>
      <c r="R166" s="56" t="s">
        <v>15</v>
      </c>
      <c r="S166" s="16">
        <v>249025613103</v>
      </c>
      <c r="T166" s="16">
        <v>129372361450</v>
      </c>
      <c r="U166" s="24">
        <f t="shared" si="25"/>
        <v>1.9248749138682433</v>
      </c>
      <c r="V166" s="24">
        <f t="shared" si="30"/>
        <v>1.1549249483209458</v>
      </c>
      <c r="W166" s="56" t="s">
        <v>16</v>
      </c>
      <c r="X166" s="16">
        <v>310349248348</v>
      </c>
      <c r="Y166" s="16">
        <v>378397974553</v>
      </c>
      <c r="Z166" s="24">
        <f t="shared" si="26"/>
        <v>0.82016625145685385</v>
      </c>
      <c r="AA166" s="24">
        <f t="shared" si="31"/>
        <v>0.82016625145685385</v>
      </c>
      <c r="AB166" s="56" t="s">
        <v>24</v>
      </c>
      <c r="AD166" s="61"/>
      <c r="AE166" s="11">
        <v>2020</v>
      </c>
      <c r="AF166" s="9">
        <f t="shared" si="32"/>
        <v>2.7261246371914432</v>
      </c>
    </row>
    <row r="167" spans="1:32" x14ac:dyDescent="0.35">
      <c r="A167" s="63"/>
      <c r="B167" s="61"/>
      <c r="C167" s="11">
        <v>2021</v>
      </c>
      <c r="D167" s="16">
        <v>149271245767</v>
      </c>
      <c r="E167" s="16">
        <v>537520547197</v>
      </c>
      <c r="F167" s="24">
        <f t="shared" si="22"/>
        <v>0.27770332975251355</v>
      </c>
      <c r="G167" s="24">
        <f t="shared" si="27"/>
        <v>0.33324399570301627</v>
      </c>
      <c r="H167" s="56" t="s">
        <v>12</v>
      </c>
      <c r="I167" s="16">
        <v>35020639315</v>
      </c>
      <c r="J167" s="16">
        <v>537520547197</v>
      </c>
      <c r="K167" s="24">
        <f t="shared" si="23"/>
        <v>6.5152187200324868E-2</v>
      </c>
      <c r="L167" s="24">
        <f t="shared" si="28"/>
        <v>9.1213062080454807E-2</v>
      </c>
      <c r="M167" s="56" t="s">
        <v>13</v>
      </c>
      <c r="N167" s="16">
        <v>85168829276</v>
      </c>
      <c r="O167" s="16">
        <v>537520547197</v>
      </c>
      <c r="P167" s="24">
        <f t="shared" si="24"/>
        <v>0.15844757883234151</v>
      </c>
      <c r="Q167" s="24">
        <f t="shared" si="29"/>
        <v>0.52287701014672694</v>
      </c>
      <c r="R167" s="56" t="s">
        <v>15</v>
      </c>
      <c r="S167" s="16">
        <v>432591622206</v>
      </c>
      <c r="T167" s="16">
        <v>104928924991</v>
      </c>
      <c r="U167" s="24">
        <f t="shared" si="25"/>
        <v>4.1227108944755164</v>
      </c>
      <c r="V167" s="24">
        <f t="shared" si="30"/>
        <v>2.4736265366853099</v>
      </c>
      <c r="W167" s="56" t="s">
        <v>16</v>
      </c>
      <c r="X167" s="16">
        <v>428315589922</v>
      </c>
      <c r="Y167" s="16">
        <v>537520547197</v>
      </c>
      <c r="Z167" s="24">
        <f t="shared" si="26"/>
        <v>0.79683575289452768</v>
      </c>
      <c r="AA167" s="24">
        <f t="shared" si="31"/>
        <v>0.79683575289452768</v>
      </c>
      <c r="AB167" s="56" t="s">
        <v>24</v>
      </c>
      <c r="AD167" s="61"/>
      <c r="AE167" s="11">
        <v>2021</v>
      </c>
      <c r="AF167" s="9">
        <f t="shared" si="32"/>
        <v>4.2177963575100357</v>
      </c>
    </row>
    <row r="168" spans="1:32" x14ac:dyDescent="0.35">
      <c r="A168" s="63"/>
      <c r="B168" s="61"/>
      <c r="C168" s="11">
        <v>2022</v>
      </c>
      <c r="D168" s="16">
        <v>172083967019</v>
      </c>
      <c r="E168" s="16">
        <v>653444749046</v>
      </c>
      <c r="F168" s="24">
        <f t="shared" si="22"/>
        <v>0.26334891705876412</v>
      </c>
      <c r="G168" s="24">
        <f t="shared" si="27"/>
        <v>0.31601870047051694</v>
      </c>
      <c r="H168" s="56" t="s">
        <v>12</v>
      </c>
      <c r="I168" s="16">
        <v>116131556832</v>
      </c>
      <c r="J168" s="16">
        <v>653444749046</v>
      </c>
      <c r="K168" s="24">
        <f t="shared" si="23"/>
        <v>0.1777220752045936</v>
      </c>
      <c r="L168" s="24">
        <f t="shared" si="28"/>
        <v>0.24881090528643102</v>
      </c>
      <c r="M168" s="56" t="s">
        <v>13</v>
      </c>
      <c r="N168" s="16">
        <v>199117666646</v>
      </c>
      <c r="O168" s="16">
        <v>653444749046</v>
      </c>
      <c r="P168" s="24">
        <f t="shared" si="24"/>
        <v>0.30471997355048436</v>
      </c>
      <c r="Q168" s="24">
        <f t="shared" si="29"/>
        <v>1.0055759127165984</v>
      </c>
      <c r="R168" s="56" t="s">
        <v>15</v>
      </c>
      <c r="S168" s="16">
        <v>539030505517</v>
      </c>
      <c r="T168" s="16">
        <v>114414243529</v>
      </c>
      <c r="U168" s="24">
        <f t="shared" si="25"/>
        <v>4.7112185414255237</v>
      </c>
      <c r="V168" s="24">
        <f t="shared" si="30"/>
        <v>2.8267311248553142</v>
      </c>
      <c r="W168" s="56" t="s">
        <v>16</v>
      </c>
      <c r="X168" s="16">
        <v>781001150899</v>
      </c>
      <c r="Y168" s="16">
        <v>653444749046</v>
      </c>
      <c r="Z168" s="24">
        <f t="shared" si="26"/>
        <v>1.1952061012644553</v>
      </c>
      <c r="AA168" s="24">
        <f t="shared" si="31"/>
        <v>1.1952061012644553</v>
      </c>
      <c r="AB168" s="56" t="s">
        <v>24</v>
      </c>
      <c r="AD168" s="61"/>
      <c r="AE168" s="11">
        <v>2022</v>
      </c>
      <c r="AF168" s="9">
        <f t="shared" si="32"/>
        <v>5.5923427445933154</v>
      </c>
    </row>
    <row r="169" spans="1:32" x14ac:dyDescent="0.35">
      <c r="A169" s="63"/>
      <c r="B169" s="61"/>
      <c r="C169" s="11">
        <v>2023</v>
      </c>
      <c r="D169" s="16">
        <v>172255639712</v>
      </c>
      <c r="E169" s="16">
        <v>914485251161</v>
      </c>
      <c r="F169" s="24">
        <f t="shared" si="22"/>
        <v>0.18836349683421355</v>
      </c>
      <c r="G169" s="24">
        <f t="shared" si="27"/>
        <v>0.22603619620105625</v>
      </c>
      <c r="H169" s="56" t="s">
        <v>12</v>
      </c>
      <c r="I169" s="16">
        <v>157512659536</v>
      </c>
      <c r="J169" s="16">
        <v>914485251161</v>
      </c>
      <c r="K169" s="24">
        <f t="shared" si="23"/>
        <v>0.17224188070395577</v>
      </c>
      <c r="L169" s="24">
        <f t="shared" si="28"/>
        <v>0.24113863298553806</v>
      </c>
      <c r="M169" s="56" t="s">
        <v>13</v>
      </c>
      <c r="N169" s="16">
        <v>258799228319</v>
      </c>
      <c r="O169" s="16">
        <v>914485251161</v>
      </c>
      <c r="P169" s="24">
        <f t="shared" si="24"/>
        <v>0.28299989309880846</v>
      </c>
      <c r="Q169" s="24">
        <f t="shared" si="29"/>
        <v>0.93389964722606789</v>
      </c>
      <c r="R169" s="56" t="s">
        <v>15</v>
      </c>
      <c r="S169" s="16">
        <v>666139506584</v>
      </c>
      <c r="T169" s="16">
        <v>248345744577</v>
      </c>
      <c r="U169" s="24">
        <f t="shared" si="25"/>
        <v>2.6823069093397023</v>
      </c>
      <c r="V169" s="24">
        <f t="shared" si="30"/>
        <v>1.6093841456038214</v>
      </c>
      <c r="W169" s="56" t="s">
        <v>16</v>
      </c>
      <c r="X169" s="16">
        <v>941907788741</v>
      </c>
      <c r="Y169" s="16">
        <v>914485251161</v>
      </c>
      <c r="Z169" s="24">
        <f t="shared" si="26"/>
        <v>1.0299868560429872</v>
      </c>
      <c r="AA169" s="24">
        <f t="shared" si="31"/>
        <v>1.0299868560429872</v>
      </c>
      <c r="AB169" s="56" t="s">
        <v>24</v>
      </c>
      <c r="AD169" s="61"/>
      <c r="AE169" s="11">
        <v>2023</v>
      </c>
      <c r="AF169" s="9">
        <f t="shared" si="32"/>
        <v>4.0404454780594712</v>
      </c>
    </row>
    <row r="170" spans="1:32" x14ac:dyDescent="0.35">
      <c r="A170" s="64"/>
      <c r="B170" s="61"/>
      <c r="C170" s="11">
        <v>2024</v>
      </c>
      <c r="D170" s="58"/>
      <c r="E170" s="58"/>
      <c r="F170" s="24" t="e">
        <f t="shared" si="22"/>
        <v>#DIV/0!</v>
      </c>
      <c r="G170" s="24" t="e">
        <f t="shared" si="27"/>
        <v>#DIV/0!</v>
      </c>
      <c r="H170" s="56" t="s">
        <v>12</v>
      </c>
      <c r="I170" s="16"/>
      <c r="J170" s="11"/>
      <c r="K170" s="24" t="e">
        <f t="shared" si="23"/>
        <v>#DIV/0!</v>
      </c>
      <c r="L170" s="24" t="e">
        <f t="shared" si="28"/>
        <v>#DIV/0!</v>
      </c>
      <c r="M170" s="56" t="s">
        <v>13</v>
      </c>
      <c r="N170" s="14"/>
      <c r="O170" s="14"/>
      <c r="P170" s="24" t="e">
        <f t="shared" si="24"/>
        <v>#DIV/0!</v>
      </c>
      <c r="Q170" s="24" t="e">
        <f t="shared" si="29"/>
        <v>#DIV/0!</v>
      </c>
      <c r="R170" s="56" t="s">
        <v>15</v>
      </c>
      <c r="S170" s="14"/>
      <c r="T170" s="14"/>
      <c r="U170" s="24" t="e">
        <f t="shared" si="25"/>
        <v>#DIV/0!</v>
      </c>
      <c r="V170" s="24" t="e">
        <f t="shared" si="30"/>
        <v>#DIV/0!</v>
      </c>
      <c r="W170" s="56" t="s">
        <v>16</v>
      </c>
      <c r="X170" s="16"/>
      <c r="Y170" s="16"/>
      <c r="Z170" s="24" t="e">
        <f t="shared" si="26"/>
        <v>#DIV/0!</v>
      </c>
      <c r="AA170" s="24" t="e">
        <f t="shared" si="31"/>
        <v>#DIV/0!</v>
      </c>
      <c r="AB170" s="56" t="s">
        <v>24</v>
      </c>
      <c r="AD170" s="61"/>
      <c r="AE170" s="11">
        <v>2024</v>
      </c>
      <c r="AF170" s="9" t="e">
        <f t="shared" si="32"/>
        <v>#DIV/0!</v>
      </c>
    </row>
    <row r="171" spans="1:32" x14ac:dyDescent="0.35">
      <c r="A171" s="65" t="s">
        <v>95</v>
      </c>
      <c r="B171" s="61" t="s">
        <v>44</v>
      </c>
      <c r="C171" s="11">
        <v>2019</v>
      </c>
      <c r="D171" s="58"/>
      <c r="E171" s="58"/>
      <c r="F171" s="24" t="e">
        <f t="shared" si="22"/>
        <v>#DIV/0!</v>
      </c>
      <c r="G171" s="24" t="e">
        <f t="shared" si="27"/>
        <v>#DIV/0!</v>
      </c>
      <c r="H171" s="56" t="s">
        <v>12</v>
      </c>
      <c r="I171" s="16"/>
      <c r="J171" s="11"/>
      <c r="K171" s="24" t="e">
        <f t="shared" si="23"/>
        <v>#DIV/0!</v>
      </c>
      <c r="L171" s="24" t="e">
        <f t="shared" si="28"/>
        <v>#DIV/0!</v>
      </c>
      <c r="M171" s="56" t="s">
        <v>13</v>
      </c>
      <c r="N171" s="16"/>
      <c r="O171" s="16"/>
      <c r="P171" s="24" t="e">
        <f t="shared" si="24"/>
        <v>#DIV/0!</v>
      </c>
      <c r="Q171" s="24" t="e">
        <f t="shared" si="29"/>
        <v>#DIV/0!</v>
      </c>
      <c r="R171" s="56" t="s">
        <v>15</v>
      </c>
      <c r="S171" s="16"/>
      <c r="T171" s="16"/>
      <c r="U171" s="24" t="e">
        <f t="shared" si="25"/>
        <v>#DIV/0!</v>
      </c>
      <c r="V171" s="24" t="e">
        <f t="shared" si="30"/>
        <v>#DIV/0!</v>
      </c>
      <c r="W171" s="56" t="s">
        <v>16</v>
      </c>
      <c r="X171" s="16"/>
      <c r="Y171" s="16"/>
      <c r="Z171" s="24" t="e">
        <f t="shared" si="26"/>
        <v>#DIV/0!</v>
      </c>
      <c r="AA171" s="24" t="e">
        <f t="shared" si="31"/>
        <v>#DIV/0!</v>
      </c>
      <c r="AB171" s="56" t="s">
        <v>24</v>
      </c>
      <c r="AD171" s="61" t="s">
        <v>44</v>
      </c>
      <c r="AE171" s="11">
        <v>2019</v>
      </c>
      <c r="AF171" s="9" t="e">
        <f t="shared" si="32"/>
        <v>#DIV/0!</v>
      </c>
    </row>
    <row r="172" spans="1:32" x14ac:dyDescent="0.35">
      <c r="A172" s="66"/>
      <c r="B172" s="61"/>
      <c r="C172" s="11">
        <v>2020</v>
      </c>
      <c r="D172" s="16">
        <v>-8421890721</v>
      </c>
      <c r="E172" s="16">
        <v>109845512465</v>
      </c>
      <c r="F172" s="24">
        <f t="shared" si="22"/>
        <v>-7.6670321181153953E-2</v>
      </c>
      <c r="G172" s="24">
        <f t="shared" si="27"/>
        <v>-9.2004385417384746E-2</v>
      </c>
      <c r="H172" s="56" t="s">
        <v>12</v>
      </c>
      <c r="I172" s="16">
        <v>5915858648</v>
      </c>
      <c r="J172" s="16">
        <v>109845512465</v>
      </c>
      <c r="K172" s="24">
        <f t="shared" si="23"/>
        <v>5.3856170500228361E-2</v>
      </c>
      <c r="L172" s="24">
        <f t="shared" si="28"/>
        <v>7.5398638700319695E-2</v>
      </c>
      <c r="M172" s="56" t="s">
        <v>13</v>
      </c>
      <c r="N172" s="16">
        <v>21936702090</v>
      </c>
      <c r="O172" s="16">
        <v>109845512465</v>
      </c>
      <c r="P172" s="24">
        <f t="shared" si="24"/>
        <v>0.19970503662577638</v>
      </c>
      <c r="Q172" s="24">
        <f t="shared" si="29"/>
        <v>0.65902662086506203</v>
      </c>
      <c r="R172" s="56" t="s">
        <v>15</v>
      </c>
      <c r="S172" s="16">
        <v>34998404796</v>
      </c>
      <c r="T172" s="16">
        <v>74847107669</v>
      </c>
      <c r="U172" s="24">
        <f t="shared" si="25"/>
        <v>0.46759862720113576</v>
      </c>
      <c r="V172" s="24">
        <f t="shared" si="30"/>
        <v>0.28055917632068145</v>
      </c>
      <c r="W172" s="56" t="s">
        <v>16</v>
      </c>
      <c r="X172" s="16">
        <v>91357234375</v>
      </c>
      <c r="Y172" s="16">
        <v>109845512465</v>
      </c>
      <c r="Z172" s="24">
        <f t="shared" si="26"/>
        <v>0.83168836236354304</v>
      </c>
      <c r="AA172" s="24">
        <f t="shared" si="31"/>
        <v>0.83168836236354304</v>
      </c>
      <c r="AB172" s="56" t="s">
        <v>24</v>
      </c>
      <c r="AD172" s="61"/>
      <c r="AE172" s="11">
        <v>2020</v>
      </c>
      <c r="AF172" s="9">
        <f t="shared" si="32"/>
        <v>1.7546684128322214</v>
      </c>
    </row>
    <row r="173" spans="1:32" x14ac:dyDescent="0.35">
      <c r="A173" s="66"/>
      <c r="B173" s="61"/>
      <c r="C173" s="11">
        <v>2021</v>
      </c>
      <c r="D173" s="16">
        <v>-9506985412</v>
      </c>
      <c r="E173" s="16">
        <v>104970060750</v>
      </c>
      <c r="F173" s="24">
        <f t="shared" si="22"/>
        <v>-9.0568542535591517E-2</v>
      </c>
      <c r="G173" s="24">
        <f t="shared" si="27"/>
        <v>-0.10868225104270982</v>
      </c>
      <c r="H173" s="56" t="s">
        <v>12</v>
      </c>
      <c r="I173" s="16">
        <v>8347542162</v>
      </c>
      <c r="J173" s="16">
        <v>104970060750</v>
      </c>
      <c r="K173" s="24">
        <f t="shared" si="23"/>
        <v>7.9523076412052085E-2</v>
      </c>
      <c r="L173" s="24">
        <f t="shared" si="28"/>
        <v>0.11133230697687291</v>
      </c>
      <c r="M173" s="56" t="s">
        <v>13</v>
      </c>
      <c r="N173" s="16">
        <v>27351269242</v>
      </c>
      <c r="O173" s="16">
        <v>104970060750</v>
      </c>
      <c r="P173" s="24">
        <f t="shared" si="24"/>
        <v>0.26056257419094614</v>
      </c>
      <c r="Q173" s="24">
        <f t="shared" si="29"/>
        <v>0.85985649483012216</v>
      </c>
      <c r="R173" s="56" t="s">
        <v>15</v>
      </c>
      <c r="S173" s="16">
        <v>43391536291</v>
      </c>
      <c r="T173" s="16">
        <v>61578524459</v>
      </c>
      <c r="U173" s="24">
        <f t="shared" si="25"/>
        <v>0.7046537193318233</v>
      </c>
      <c r="V173" s="24">
        <f t="shared" si="30"/>
        <v>0.42279223159909396</v>
      </c>
      <c r="W173" s="56" t="s">
        <v>16</v>
      </c>
      <c r="X173" s="16">
        <v>117975503191</v>
      </c>
      <c r="Y173" s="16">
        <v>104970060750</v>
      </c>
      <c r="Z173" s="24">
        <f t="shared" si="26"/>
        <v>1.1238966839504283</v>
      </c>
      <c r="AA173" s="24">
        <f t="shared" si="31"/>
        <v>1.1238966839504283</v>
      </c>
      <c r="AB173" s="56" t="s">
        <v>24</v>
      </c>
      <c r="AD173" s="61"/>
      <c r="AE173" s="11">
        <v>2021</v>
      </c>
      <c r="AF173" s="9">
        <f t="shared" si="32"/>
        <v>2.4091954663138075</v>
      </c>
    </row>
    <row r="174" spans="1:32" x14ac:dyDescent="0.35">
      <c r="A174" s="66"/>
      <c r="B174" s="61"/>
      <c r="C174" s="11">
        <v>2022</v>
      </c>
      <c r="D174" s="16">
        <v>403589872</v>
      </c>
      <c r="E174" s="16">
        <v>120237194095</v>
      </c>
      <c r="F174" s="24">
        <f t="shared" si="22"/>
        <v>3.3566141911222716E-3</v>
      </c>
      <c r="G174" s="24">
        <f t="shared" si="27"/>
        <v>4.0279370293467261E-3</v>
      </c>
      <c r="H174" s="56" t="s">
        <v>12</v>
      </c>
      <c r="I174" s="16">
        <v>12223822847</v>
      </c>
      <c r="J174" s="16">
        <v>120237194095</v>
      </c>
      <c r="K174" s="24">
        <f t="shared" si="23"/>
        <v>0.10166423908180938</v>
      </c>
      <c r="L174" s="24">
        <f t="shared" si="28"/>
        <v>0.14232993471453312</v>
      </c>
      <c r="M174" s="56" t="s">
        <v>13</v>
      </c>
      <c r="N174" s="16">
        <v>36883765081</v>
      </c>
      <c r="O174" s="16">
        <v>120237194095</v>
      </c>
      <c r="P174" s="24">
        <f t="shared" si="24"/>
        <v>0.30675836506844922</v>
      </c>
      <c r="Q174" s="24">
        <f t="shared" si="29"/>
        <v>1.0123026047258823</v>
      </c>
      <c r="R174" s="56" t="s">
        <v>15</v>
      </c>
      <c r="S174" s="16">
        <v>55958924571</v>
      </c>
      <c r="T174" s="16">
        <v>64278269524</v>
      </c>
      <c r="U174" s="24">
        <f t="shared" si="25"/>
        <v>0.87057297879038653</v>
      </c>
      <c r="V174" s="24">
        <f t="shared" si="30"/>
        <v>0.52234378727423192</v>
      </c>
      <c r="W174" s="56" t="s">
        <v>16</v>
      </c>
      <c r="X174" s="16">
        <v>147917868234</v>
      </c>
      <c r="Y174" s="16">
        <v>120237194095</v>
      </c>
      <c r="Z174" s="24">
        <f t="shared" si="26"/>
        <v>1.2302172330895327</v>
      </c>
      <c r="AA174" s="24">
        <f t="shared" si="31"/>
        <v>1.2302172330895327</v>
      </c>
      <c r="AB174" s="56" t="s">
        <v>24</v>
      </c>
      <c r="AD174" s="61"/>
      <c r="AE174" s="11">
        <v>2022</v>
      </c>
      <c r="AF174" s="9">
        <f t="shared" si="32"/>
        <v>2.9112214968335266</v>
      </c>
    </row>
    <row r="175" spans="1:32" x14ac:dyDescent="0.35">
      <c r="A175" s="66"/>
      <c r="B175" s="61"/>
      <c r="C175" s="11">
        <v>2023</v>
      </c>
      <c r="D175" s="16">
        <v>45398941089</v>
      </c>
      <c r="E175" s="16">
        <v>181363232540</v>
      </c>
      <c r="F175" s="24">
        <f t="shared" si="22"/>
        <v>0.25032053329214443</v>
      </c>
      <c r="G175" s="24">
        <f t="shared" si="27"/>
        <v>0.3003846399505733</v>
      </c>
      <c r="H175" s="56" t="s">
        <v>12</v>
      </c>
      <c r="I175" s="16">
        <v>12781866301</v>
      </c>
      <c r="J175" s="16">
        <v>181363232540</v>
      </c>
      <c r="K175" s="24">
        <f t="shared" si="23"/>
        <v>7.0476612717966056E-2</v>
      </c>
      <c r="L175" s="24">
        <f t="shared" si="28"/>
        <v>9.8667257805152467E-2</v>
      </c>
      <c r="M175" s="56" t="s">
        <v>13</v>
      </c>
      <c r="N175" s="16">
        <v>39171857184</v>
      </c>
      <c r="O175" s="16">
        <v>181363232540</v>
      </c>
      <c r="P175" s="24">
        <f t="shared" si="24"/>
        <v>0.21598565836854819</v>
      </c>
      <c r="Q175" s="24">
        <f t="shared" si="29"/>
        <v>0.712752672616209</v>
      </c>
      <c r="R175" s="56" t="s">
        <v>15</v>
      </c>
      <c r="S175" s="16">
        <v>128976919824</v>
      </c>
      <c r="T175" s="16">
        <v>52386312716</v>
      </c>
      <c r="U175" s="24">
        <f t="shared" si="25"/>
        <v>2.4620347021409552</v>
      </c>
      <c r="V175" s="24">
        <f t="shared" si="30"/>
        <v>1.477220821284573</v>
      </c>
      <c r="W175" s="56" t="s">
        <v>16</v>
      </c>
      <c r="X175" s="16">
        <v>166785011983</v>
      </c>
      <c r="Y175" s="16">
        <v>181363232540</v>
      </c>
      <c r="Z175" s="24">
        <f t="shared" si="26"/>
        <v>0.91961865504473328</v>
      </c>
      <c r="AA175" s="24">
        <f t="shared" si="31"/>
        <v>0.91961865504473328</v>
      </c>
      <c r="AB175" s="56" t="s">
        <v>24</v>
      </c>
      <c r="AD175" s="61"/>
      <c r="AE175" s="11">
        <v>2023</v>
      </c>
      <c r="AF175" s="9">
        <f t="shared" si="32"/>
        <v>3.508644046701241</v>
      </c>
    </row>
    <row r="176" spans="1:32" x14ac:dyDescent="0.35">
      <c r="A176" s="67"/>
      <c r="B176" s="61"/>
      <c r="C176" s="11">
        <v>2024</v>
      </c>
      <c r="D176" s="58"/>
      <c r="E176" s="58"/>
      <c r="F176" s="24" t="e">
        <f t="shared" si="22"/>
        <v>#DIV/0!</v>
      </c>
      <c r="G176" s="24" t="e">
        <f t="shared" si="27"/>
        <v>#DIV/0!</v>
      </c>
      <c r="H176" s="56" t="s">
        <v>12</v>
      </c>
      <c r="I176" s="16"/>
      <c r="J176" s="11"/>
      <c r="K176" s="24" t="e">
        <f t="shared" si="23"/>
        <v>#DIV/0!</v>
      </c>
      <c r="L176" s="24" t="e">
        <f t="shared" si="28"/>
        <v>#DIV/0!</v>
      </c>
      <c r="M176" s="56" t="s">
        <v>13</v>
      </c>
      <c r="N176" s="14"/>
      <c r="O176" s="14"/>
      <c r="P176" s="24" t="e">
        <f t="shared" si="24"/>
        <v>#DIV/0!</v>
      </c>
      <c r="Q176" s="24" t="e">
        <f t="shared" si="29"/>
        <v>#DIV/0!</v>
      </c>
      <c r="R176" s="56" t="s">
        <v>15</v>
      </c>
      <c r="S176" s="14"/>
      <c r="T176" s="14"/>
      <c r="U176" s="24" t="e">
        <f t="shared" si="25"/>
        <v>#DIV/0!</v>
      </c>
      <c r="V176" s="24" t="e">
        <f t="shared" si="30"/>
        <v>#DIV/0!</v>
      </c>
      <c r="W176" s="56" t="s">
        <v>16</v>
      </c>
      <c r="X176" s="16"/>
      <c r="Y176" s="16"/>
      <c r="Z176" s="24" t="e">
        <f t="shared" si="26"/>
        <v>#DIV/0!</v>
      </c>
      <c r="AA176" s="24" t="e">
        <f t="shared" si="31"/>
        <v>#DIV/0!</v>
      </c>
      <c r="AB176" s="56" t="s">
        <v>24</v>
      </c>
      <c r="AD176" s="61"/>
      <c r="AE176" s="11">
        <v>2024</v>
      </c>
      <c r="AF176" s="9" t="e">
        <f t="shared" si="32"/>
        <v>#DIV/0!</v>
      </c>
    </row>
    <row r="177" spans="1:32" x14ac:dyDescent="0.35">
      <c r="A177" s="65" t="s">
        <v>100</v>
      </c>
      <c r="B177" s="61" t="s">
        <v>33</v>
      </c>
      <c r="C177" s="11">
        <v>2019</v>
      </c>
      <c r="D177" s="58">
        <v>-7168808641</v>
      </c>
      <c r="E177" s="58">
        <v>255174099414</v>
      </c>
      <c r="F177" s="24">
        <f t="shared" si="22"/>
        <v>-2.8093794227011925E-2</v>
      </c>
      <c r="G177" s="24">
        <f t="shared" si="27"/>
        <v>-3.371255307241431E-2</v>
      </c>
      <c r="H177" s="56" t="s">
        <v>12</v>
      </c>
      <c r="I177" s="16">
        <v>-146699139</v>
      </c>
      <c r="J177" s="58">
        <v>255174099414</v>
      </c>
      <c r="K177" s="24">
        <f t="shared" si="23"/>
        <v>-5.7489823354678381E-4</v>
      </c>
      <c r="L177" s="24">
        <f t="shared" si="28"/>
        <v>-8.0485752696549725E-4</v>
      </c>
      <c r="M177" s="56" t="s">
        <v>13</v>
      </c>
      <c r="N177" s="16">
        <v>30160397098</v>
      </c>
      <c r="O177" s="58">
        <v>255174099414</v>
      </c>
      <c r="P177" s="24">
        <f t="shared" si="24"/>
        <v>0.1181953700131106</v>
      </c>
      <c r="Q177" s="24">
        <f t="shared" si="29"/>
        <v>0.39004472104326499</v>
      </c>
      <c r="R177" s="56" t="s">
        <v>15</v>
      </c>
      <c r="S177" s="16">
        <v>125676443224</v>
      </c>
      <c r="T177" s="16">
        <v>149811341327</v>
      </c>
      <c r="U177" s="24">
        <f t="shared" si="25"/>
        <v>0.8388980574553454</v>
      </c>
      <c r="V177" s="24">
        <f t="shared" si="30"/>
        <v>0.50333883447320726</v>
      </c>
      <c r="W177" s="56" t="s">
        <v>16</v>
      </c>
      <c r="X177" s="16">
        <v>144400863183</v>
      </c>
      <c r="Y177" s="58">
        <v>255174099414</v>
      </c>
      <c r="Z177" s="24">
        <f t="shared" si="26"/>
        <v>0.5658915364631929</v>
      </c>
      <c r="AA177" s="24">
        <f t="shared" si="31"/>
        <v>0.5658915364631929</v>
      </c>
      <c r="AB177" s="56" t="s">
        <v>24</v>
      </c>
      <c r="AD177" s="61" t="s">
        <v>33</v>
      </c>
      <c r="AE177" s="11">
        <v>2019</v>
      </c>
      <c r="AF177" s="9">
        <f t="shared" si="32"/>
        <v>1.4247576813802854</v>
      </c>
    </row>
    <row r="178" spans="1:32" x14ac:dyDescent="0.35">
      <c r="A178" s="66"/>
      <c r="B178" s="61"/>
      <c r="C178" s="11">
        <v>2020</v>
      </c>
      <c r="D178" s="16">
        <v>-42426700376</v>
      </c>
      <c r="E178" s="16">
        <v>285062023598</v>
      </c>
      <c r="F178" s="24">
        <f t="shared" si="22"/>
        <v>-0.14883322527672418</v>
      </c>
      <c r="G178" s="24">
        <f t="shared" si="27"/>
        <v>-0.17859987033206901</v>
      </c>
      <c r="H178" s="56" t="s">
        <v>12</v>
      </c>
      <c r="I178" s="16">
        <v>-51157172547</v>
      </c>
      <c r="J178" s="16">
        <v>285062023598</v>
      </c>
      <c r="K178" s="24">
        <f t="shared" si="23"/>
        <v>-0.17945979580620264</v>
      </c>
      <c r="L178" s="24">
        <f t="shared" si="28"/>
        <v>-0.25124371412868368</v>
      </c>
      <c r="M178" s="56" t="s">
        <v>13</v>
      </c>
      <c r="N178" s="16">
        <v>-10643365238</v>
      </c>
      <c r="O178" s="16">
        <v>285062023598</v>
      </c>
      <c r="P178" s="24">
        <f t="shared" si="24"/>
        <v>-3.7337015655966435E-2</v>
      </c>
      <c r="Q178" s="24">
        <f t="shared" si="29"/>
        <v>-0.12321215166468923</v>
      </c>
      <c r="R178" s="56" t="s">
        <v>15</v>
      </c>
      <c r="S178" s="16">
        <v>76516071914</v>
      </c>
      <c r="T178" s="16">
        <v>208545951684</v>
      </c>
      <c r="U178" s="24">
        <f t="shared" si="25"/>
        <v>0.36690269600601622</v>
      </c>
      <c r="V178" s="24">
        <f t="shared" si="30"/>
        <v>0.22014161760360973</v>
      </c>
      <c r="W178" s="56" t="s">
        <v>16</v>
      </c>
      <c r="X178" s="16">
        <v>83376305759</v>
      </c>
      <c r="Y178" s="16">
        <v>285062023598</v>
      </c>
      <c r="Z178" s="24">
        <f t="shared" si="26"/>
        <v>0.29248478877207046</v>
      </c>
      <c r="AA178" s="24">
        <f t="shared" si="31"/>
        <v>0.29248478877207046</v>
      </c>
      <c r="AB178" s="56" t="s">
        <v>24</v>
      </c>
      <c r="AD178" s="61"/>
      <c r="AE178" s="11">
        <v>2020</v>
      </c>
      <c r="AF178" s="9">
        <f t="shared" si="32"/>
        <v>-4.0429329749761711E-2</v>
      </c>
    </row>
    <row r="179" spans="1:32" x14ac:dyDescent="0.35">
      <c r="A179" s="66"/>
      <c r="B179" s="61"/>
      <c r="C179" s="11">
        <v>2021</v>
      </c>
      <c r="D179" s="16">
        <v>-60296602379</v>
      </c>
      <c r="E179" s="16">
        <v>170331201369</v>
      </c>
      <c r="F179" s="24">
        <f t="shared" si="22"/>
        <v>-0.3539962255557359</v>
      </c>
      <c r="G179" s="24">
        <f t="shared" si="27"/>
        <v>-0.42479547066688306</v>
      </c>
      <c r="H179" s="56" t="s">
        <v>12</v>
      </c>
      <c r="I179" s="16">
        <v>-28407859736</v>
      </c>
      <c r="J179" s="16">
        <v>170331201369</v>
      </c>
      <c r="K179" s="24">
        <f t="shared" si="23"/>
        <v>-0.16678012899385436</v>
      </c>
      <c r="L179" s="24">
        <f t="shared" si="28"/>
        <v>-0.23349218059139609</v>
      </c>
      <c r="M179" s="56" t="s">
        <v>13</v>
      </c>
      <c r="N179" s="16">
        <v>-3163954733</v>
      </c>
      <c r="O179" s="16">
        <v>170331201369</v>
      </c>
      <c r="P179" s="24">
        <f t="shared" si="24"/>
        <v>-1.8575309206829999E-2</v>
      </c>
      <c r="Q179" s="24">
        <f t="shared" si="29"/>
        <v>-6.1298520382538996E-2</v>
      </c>
      <c r="R179" s="56" t="s">
        <v>15</v>
      </c>
      <c r="S179" s="16">
        <v>-34965856279</v>
      </c>
      <c r="T179" s="16">
        <v>205297057648</v>
      </c>
      <c r="U179" s="24">
        <f t="shared" si="25"/>
        <v>-0.17031835078197788</v>
      </c>
      <c r="V179" s="24">
        <f t="shared" si="30"/>
        <v>-0.10219101046918673</v>
      </c>
      <c r="W179" s="56" t="s">
        <v>16</v>
      </c>
      <c r="X179" s="16">
        <v>86034518419</v>
      </c>
      <c r="Y179" s="16">
        <v>170331201369</v>
      </c>
      <c r="Z179" s="24">
        <f t="shared" si="26"/>
        <v>0.50510134213530034</v>
      </c>
      <c r="AA179" s="24">
        <f t="shared" si="31"/>
        <v>0.50510134213530034</v>
      </c>
      <c r="AB179" s="56" t="s">
        <v>24</v>
      </c>
      <c r="AD179" s="61"/>
      <c r="AE179" s="11">
        <v>2021</v>
      </c>
      <c r="AF179" s="9">
        <f t="shared" si="32"/>
        <v>-0.31667583997470461</v>
      </c>
    </row>
    <row r="180" spans="1:32" x14ac:dyDescent="0.35">
      <c r="A180" s="66"/>
      <c r="B180" s="61"/>
      <c r="C180" s="11">
        <v>2022</v>
      </c>
      <c r="D180" s="16">
        <v>-40980640238</v>
      </c>
      <c r="E180" s="16">
        <v>159955395491</v>
      </c>
      <c r="F180" s="24">
        <f t="shared" si="22"/>
        <v>-0.25620042457589876</v>
      </c>
      <c r="G180" s="24">
        <f t="shared" si="27"/>
        <v>-0.30744050949107848</v>
      </c>
      <c r="H180" s="56" t="s">
        <v>12</v>
      </c>
      <c r="I180" s="16">
        <v>-13078717479</v>
      </c>
      <c r="J180" s="16">
        <v>159955395491</v>
      </c>
      <c r="K180" s="24">
        <f t="shared" si="23"/>
        <v>-8.1764778479984965E-2</v>
      </c>
      <c r="L180" s="24">
        <f t="shared" si="28"/>
        <v>-0.11447068987197895</v>
      </c>
      <c r="M180" s="56" t="s">
        <v>13</v>
      </c>
      <c r="N180" s="16">
        <v>17264896575</v>
      </c>
      <c r="O180" s="16">
        <v>159955395491</v>
      </c>
      <c r="P180" s="24">
        <f t="shared" si="24"/>
        <v>0.10793569371013446</v>
      </c>
      <c r="Q180" s="24">
        <f t="shared" si="29"/>
        <v>0.35618778924344369</v>
      </c>
      <c r="R180" s="56" t="s">
        <v>15</v>
      </c>
      <c r="S180" s="16">
        <v>-47518970775</v>
      </c>
      <c r="T180" s="16">
        <v>207474366266</v>
      </c>
      <c r="U180" s="24">
        <f t="shared" si="25"/>
        <v>-0.22903538220271794</v>
      </c>
      <c r="V180" s="24">
        <f t="shared" si="30"/>
        <v>-0.13742122932163076</v>
      </c>
      <c r="W180" s="56" t="s">
        <v>16</v>
      </c>
      <c r="X180" s="16">
        <v>90825390976</v>
      </c>
      <c r="Y180" s="16">
        <v>159955395491</v>
      </c>
      <c r="Z180" s="24">
        <f t="shared" si="26"/>
        <v>0.56781698858736118</v>
      </c>
      <c r="AA180" s="24">
        <f t="shared" si="31"/>
        <v>0.56781698858736118</v>
      </c>
      <c r="AB180" s="56" t="s">
        <v>24</v>
      </c>
      <c r="AD180" s="61"/>
      <c r="AE180" s="11">
        <v>2022</v>
      </c>
      <c r="AF180" s="9">
        <f t="shared" si="32"/>
        <v>0.36467234914611668</v>
      </c>
    </row>
    <row r="181" spans="1:32" x14ac:dyDescent="0.35">
      <c r="A181" s="66"/>
      <c r="B181" s="61"/>
      <c r="C181" s="11">
        <v>2023</v>
      </c>
      <c r="D181" s="16">
        <v>-48889545091</v>
      </c>
      <c r="E181" s="16">
        <v>150889204018</v>
      </c>
      <c r="F181" s="24">
        <f t="shared" si="22"/>
        <v>-0.32400956323666358</v>
      </c>
      <c r="G181" s="24">
        <f t="shared" si="27"/>
        <v>-0.38881147588399628</v>
      </c>
      <c r="H181" s="56" t="s">
        <v>12</v>
      </c>
      <c r="I181" s="16">
        <v>-9557664567</v>
      </c>
      <c r="J181" s="16">
        <v>150889204018</v>
      </c>
      <c r="K181" s="24">
        <f t="shared" si="23"/>
        <v>-6.3342269111975963E-2</v>
      </c>
      <c r="L181" s="24">
        <f t="shared" si="28"/>
        <v>-8.8679176756766342E-2</v>
      </c>
      <c r="M181" s="56" t="s">
        <v>13</v>
      </c>
      <c r="N181" s="16">
        <v>1918652482</v>
      </c>
      <c r="O181" s="16">
        <v>150889204018</v>
      </c>
      <c r="P181" s="24">
        <f t="shared" si="24"/>
        <v>1.2715637904558888E-2</v>
      </c>
      <c r="Q181" s="24">
        <f t="shared" si="29"/>
        <v>4.1961605085044325E-2</v>
      </c>
      <c r="R181" s="56" t="s">
        <v>15</v>
      </c>
      <c r="S181" s="16">
        <v>-57076635342</v>
      </c>
      <c r="T181" s="16">
        <v>207965839360</v>
      </c>
      <c r="U181" s="24">
        <f t="shared" si="25"/>
        <v>-0.27445197498612878</v>
      </c>
      <c r="V181" s="24">
        <f t="shared" si="30"/>
        <v>-0.16467118499167727</v>
      </c>
      <c r="W181" s="56" t="s">
        <v>16</v>
      </c>
      <c r="X181" s="16">
        <v>33365576103</v>
      </c>
      <c r="Y181" s="16">
        <v>150889204018</v>
      </c>
      <c r="Z181" s="24">
        <f t="shared" si="26"/>
        <v>0.2211263312053772</v>
      </c>
      <c r="AA181" s="24">
        <f t="shared" si="31"/>
        <v>0.2211263312053772</v>
      </c>
      <c r="AB181" s="56" t="s">
        <v>24</v>
      </c>
      <c r="AD181" s="61"/>
      <c r="AE181" s="11">
        <v>2023</v>
      </c>
      <c r="AF181" s="9">
        <f t="shared" si="32"/>
        <v>-0.37907390134201846</v>
      </c>
    </row>
    <row r="182" spans="1:32" x14ac:dyDescent="0.35">
      <c r="A182" s="67"/>
      <c r="B182" s="61"/>
      <c r="C182" s="11">
        <v>2024</v>
      </c>
      <c r="D182" s="58"/>
      <c r="E182" s="58"/>
      <c r="F182" s="24" t="e">
        <f t="shared" si="22"/>
        <v>#DIV/0!</v>
      </c>
      <c r="G182" s="24" t="e">
        <f t="shared" si="27"/>
        <v>#DIV/0!</v>
      </c>
      <c r="H182" s="56" t="s">
        <v>12</v>
      </c>
      <c r="I182" s="16"/>
      <c r="J182" s="11"/>
      <c r="K182" s="24" t="e">
        <f t="shared" si="23"/>
        <v>#DIV/0!</v>
      </c>
      <c r="L182" s="24" t="e">
        <f t="shared" si="28"/>
        <v>#DIV/0!</v>
      </c>
      <c r="M182" s="56" t="s">
        <v>13</v>
      </c>
      <c r="N182" s="14"/>
      <c r="O182" s="14"/>
      <c r="P182" s="24" t="e">
        <f t="shared" si="24"/>
        <v>#DIV/0!</v>
      </c>
      <c r="Q182" s="24" t="e">
        <f t="shared" si="29"/>
        <v>#DIV/0!</v>
      </c>
      <c r="R182" s="56" t="s">
        <v>15</v>
      </c>
      <c r="S182" s="14"/>
      <c r="T182" s="14"/>
      <c r="U182" s="24" t="e">
        <f t="shared" si="25"/>
        <v>#DIV/0!</v>
      </c>
      <c r="V182" s="24" t="e">
        <f t="shared" si="30"/>
        <v>#DIV/0!</v>
      </c>
      <c r="W182" s="56" t="s">
        <v>16</v>
      </c>
      <c r="X182" s="16"/>
      <c r="Y182" s="16"/>
      <c r="Z182" s="24" t="e">
        <f t="shared" si="26"/>
        <v>#DIV/0!</v>
      </c>
      <c r="AA182" s="24" t="e">
        <f t="shared" si="31"/>
        <v>#DIV/0!</v>
      </c>
      <c r="AB182" s="56" t="s">
        <v>24</v>
      </c>
      <c r="AD182" s="61"/>
      <c r="AE182" s="11">
        <v>2024</v>
      </c>
      <c r="AF182" s="9" t="e">
        <f t="shared" si="32"/>
        <v>#DIV/0!</v>
      </c>
    </row>
    <row r="183" spans="1:32" x14ac:dyDescent="0.35">
      <c r="A183" s="65" t="s">
        <v>92</v>
      </c>
      <c r="B183" s="68" t="s">
        <v>38</v>
      </c>
      <c r="C183" s="11">
        <v>2022</v>
      </c>
      <c r="D183" s="58">
        <v>169078838769</v>
      </c>
      <c r="E183" s="58">
        <v>716248016157</v>
      </c>
      <c r="F183" s="24">
        <f t="shared" si="22"/>
        <v>0.23606185979569722</v>
      </c>
      <c r="G183" s="24">
        <f t="shared" si="27"/>
        <v>0.28327423175483663</v>
      </c>
      <c r="H183" s="56" t="s">
        <v>12</v>
      </c>
      <c r="I183" s="16">
        <v>142519044275</v>
      </c>
      <c r="J183" s="58">
        <v>716248016157</v>
      </c>
      <c r="K183" s="24">
        <f t="shared" si="23"/>
        <v>0.19898001957433714</v>
      </c>
      <c r="L183" s="24">
        <f t="shared" si="28"/>
        <v>0.278572027404072</v>
      </c>
      <c r="M183" s="56" t="s">
        <v>13</v>
      </c>
      <c r="N183" s="14">
        <v>161779217029</v>
      </c>
      <c r="O183" s="58">
        <v>716248016157</v>
      </c>
      <c r="P183" s="24">
        <f t="shared" si="24"/>
        <v>0.22587038760263506</v>
      </c>
      <c r="Q183" s="24">
        <f t="shared" si="29"/>
        <v>0.74537227908869563</v>
      </c>
      <c r="R183" s="56" t="s">
        <v>15</v>
      </c>
      <c r="S183" s="14">
        <v>699413090830</v>
      </c>
      <c r="T183" s="14">
        <v>16834925327</v>
      </c>
      <c r="U183" s="24">
        <f t="shared" si="25"/>
        <v>41.54536341829062</v>
      </c>
      <c r="V183" s="24">
        <f t="shared" si="30"/>
        <v>24.927218050974371</v>
      </c>
      <c r="W183" s="56" t="s">
        <v>16</v>
      </c>
      <c r="X183" s="16">
        <v>371326582170</v>
      </c>
      <c r="Y183" s="58">
        <v>716248016157</v>
      </c>
      <c r="Z183" s="24">
        <f t="shared" si="26"/>
        <v>0.51843296427170282</v>
      </c>
      <c r="AA183" s="24">
        <f t="shared" si="31"/>
        <v>0.51843296427170282</v>
      </c>
      <c r="AB183" s="56" t="s">
        <v>24</v>
      </c>
      <c r="AD183" s="68" t="s">
        <v>38</v>
      </c>
      <c r="AE183" s="11">
        <v>2022</v>
      </c>
      <c r="AF183" s="9">
        <f t="shared" si="32"/>
        <v>26.752869553493678</v>
      </c>
    </row>
    <row r="184" spans="1:32" x14ac:dyDescent="0.35">
      <c r="A184" s="67"/>
      <c r="B184" s="70"/>
      <c r="C184" s="11">
        <v>2023</v>
      </c>
      <c r="D184" s="16">
        <v>233745306431</v>
      </c>
      <c r="E184" s="16">
        <v>1045826465295</v>
      </c>
      <c r="F184" s="24">
        <f t="shared" si="22"/>
        <v>0.22350295597565187</v>
      </c>
      <c r="G184" s="24">
        <f t="shared" si="27"/>
        <v>0.26820354717078221</v>
      </c>
      <c r="H184" s="56" t="s">
        <v>12</v>
      </c>
      <c r="I184" s="16">
        <v>198171538602</v>
      </c>
      <c r="J184" s="16">
        <v>1045826465295</v>
      </c>
      <c r="K184" s="24">
        <f t="shared" si="23"/>
        <v>0.18948797451410931</v>
      </c>
      <c r="L184" s="24">
        <f t="shared" si="28"/>
        <v>0.26528316431975302</v>
      </c>
      <c r="M184" s="56" t="s">
        <v>13</v>
      </c>
      <c r="N184" s="16">
        <v>236954208210</v>
      </c>
      <c r="O184" s="16">
        <v>1045826465295</v>
      </c>
      <c r="P184" s="24">
        <f t="shared" si="24"/>
        <v>0.22657124874265014</v>
      </c>
      <c r="Q184" s="24">
        <f t="shared" si="29"/>
        <v>0.74768512085074545</v>
      </c>
      <c r="R184" s="56" t="s">
        <v>15</v>
      </c>
      <c r="S184" s="16">
        <v>869081343310</v>
      </c>
      <c r="T184" s="16">
        <v>176745121985</v>
      </c>
      <c r="U184" s="24">
        <f t="shared" si="25"/>
        <v>4.9171447197493645</v>
      </c>
      <c r="V184" s="24">
        <f t="shared" si="30"/>
        <v>2.9502868318496187</v>
      </c>
      <c r="W184" s="56" t="s">
        <v>16</v>
      </c>
      <c r="X184" s="16">
        <v>575675705805</v>
      </c>
      <c r="Y184" s="16">
        <v>1045826465295</v>
      </c>
      <c r="Z184" s="24">
        <f t="shared" si="26"/>
        <v>0.55045050484796931</v>
      </c>
      <c r="AA184" s="24">
        <f t="shared" si="31"/>
        <v>0.55045050484796931</v>
      </c>
      <c r="AB184" s="56" t="s">
        <v>24</v>
      </c>
      <c r="AD184" s="70"/>
      <c r="AE184" s="11">
        <v>2023</v>
      </c>
      <c r="AF184" s="9">
        <f t="shared" si="32"/>
        <v>4.7819091690388689</v>
      </c>
    </row>
    <row r="185" spans="1:32" x14ac:dyDescent="0.35">
      <c r="A185" s="68" t="s">
        <v>93</v>
      </c>
      <c r="B185" s="68" t="s">
        <v>53</v>
      </c>
      <c r="C185" s="11">
        <v>2022</v>
      </c>
      <c r="D185" s="16">
        <v>-1754483297</v>
      </c>
      <c r="E185" s="16">
        <v>56360444017</v>
      </c>
      <c r="F185" s="24">
        <f t="shared" si="22"/>
        <v>-3.1129692599135578E-2</v>
      </c>
      <c r="G185" s="24">
        <f t="shared" si="27"/>
        <v>-3.7355631118962694E-2</v>
      </c>
      <c r="H185" s="56" t="s">
        <v>12</v>
      </c>
      <c r="I185" s="16">
        <v>3759934379</v>
      </c>
      <c r="J185" s="16">
        <v>56360444017</v>
      </c>
      <c r="K185" s="24">
        <f t="shared" si="23"/>
        <v>6.6712291653804059E-2</v>
      </c>
      <c r="L185" s="24">
        <f t="shared" si="28"/>
        <v>9.3397208315325678E-2</v>
      </c>
      <c r="M185" s="56" t="s">
        <v>13</v>
      </c>
      <c r="N185" s="16">
        <v>15507885131</v>
      </c>
      <c r="O185" s="16">
        <v>56360444017</v>
      </c>
      <c r="P185" s="24">
        <f t="shared" si="24"/>
        <v>0.27515548185394628</v>
      </c>
      <c r="Q185" s="24">
        <f t="shared" si="29"/>
        <v>0.90801309011802267</v>
      </c>
      <c r="R185" s="56" t="s">
        <v>15</v>
      </c>
      <c r="S185" s="16">
        <v>39102833111</v>
      </c>
      <c r="T185" s="16">
        <v>17257610906</v>
      </c>
      <c r="U185" s="24">
        <f t="shared" si="25"/>
        <v>2.2658311932044435</v>
      </c>
      <c r="V185" s="24">
        <f t="shared" si="30"/>
        <v>1.3594987159226661</v>
      </c>
      <c r="W185" s="56" t="s">
        <v>16</v>
      </c>
      <c r="X185" s="16">
        <v>60891278469</v>
      </c>
      <c r="Y185" s="16">
        <v>56360444017</v>
      </c>
      <c r="Z185" s="24">
        <f t="shared" si="26"/>
        <v>1.0803903257155563</v>
      </c>
      <c r="AA185" s="24">
        <f t="shared" si="31"/>
        <v>1.0803903257155563</v>
      </c>
      <c r="AB185" s="56" t="s">
        <v>24</v>
      </c>
      <c r="AD185" s="68" t="s">
        <v>53</v>
      </c>
      <c r="AE185" s="11">
        <v>2022</v>
      </c>
      <c r="AF185" s="9">
        <f t="shared" si="32"/>
        <v>3.4039437089526081</v>
      </c>
    </row>
    <row r="186" spans="1:32" x14ac:dyDescent="0.35">
      <c r="A186" s="70"/>
      <c r="B186" s="70"/>
      <c r="C186" s="11">
        <v>2023</v>
      </c>
      <c r="D186" s="16">
        <v>-10808779309</v>
      </c>
      <c r="E186" s="16">
        <v>88069161715</v>
      </c>
      <c r="F186" s="24">
        <f t="shared" si="22"/>
        <v>-0.12273058013176298</v>
      </c>
      <c r="G186" s="24">
        <f t="shared" si="27"/>
        <v>-0.14727669615811556</v>
      </c>
      <c r="H186" s="56" t="s">
        <v>12</v>
      </c>
      <c r="I186" s="16">
        <v>3501836408</v>
      </c>
      <c r="J186" s="16">
        <v>88069161715</v>
      </c>
      <c r="K186" s="24">
        <f t="shared" si="23"/>
        <v>3.9762345181986271E-2</v>
      </c>
      <c r="L186" s="24">
        <f t="shared" si="28"/>
        <v>5.5667283254780778E-2</v>
      </c>
      <c r="M186" s="56" t="s">
        <v>13</v>
      </c>
      <c r="N186" s="16">
        <v>15815115112</v>
      </c>
      <c r="O186" s="16">
        <v>88069161715</v>
      </c>
      <c r="P186" s="24">
        <f t="shared" si="24"/>
        <v>0.17957608320582388</v>
      </c>
      <c r="Q186" s="24">
        <f t="shared" si="29"/>
        <v>0.59260107457921873</v>
      </c>
      <c r="R186" s="56" t="s">
        <v>15</v>
      </c>
      <c r="S186" s="16">
        <v>42702401229</v>
      </c>
      <c r="T186" s="16">
        <v>45366760486</v>
      </c>
      <c r="U186" s="24">
        <f t="shared" si="25"/>
        <v>0.94127067420160604</v>
      </c>
      <c r="V186" s="24">
        <f t="shared" si="30"/>
        <v>0.5647624045209636</v>
      </c>
      <c r="W186" s="56" t="s">
        <v>16</v>
      </c>
      <c r="X186" s="16">
        <v>75756461938</v>
      </c>
      <c r="Y186" s="16">
        <v>88069161715</v>
      </c>
      <c r="Z186" s="24">
        <f t="shared" si="26"/>
        <v>0.860192835525731</v>
      </c>
      <c r="AA186" s="24">
        <f t="shared" si="31"/>
        <v>0.860192835525731</v>
      </c>
      <c r="AB186" s="56" t="s">
        <v>24</v>
      </c>
      <c r="AD186" s="70"/>
      <c r="AE186" s="11">
        <v>2023</v>
      </c>
      <c r="AF186" s="9">
        <f t="shared" si="32"/>
        <v>1.9259469017225785</v>
      </c>
    </row>
    <row r="187" spans="1:32" x14ac:dyDescent="0.35">
      <c r="A187" s="68" t="s">
        <v>94</v>
      </c>
      <c r="B187" s="68" t="s">
        <v>34</v>
      </c>
      <c r="C187" s="11">
        <v>2022</v>
      </c>
      <c r="D187" s="16">
        <v>487119000000</v>
      </c>
      <c r="E187" s="16">
        <v>1930938000000</v>
      </c>
      <c r="F187" s="24">
        <f t="shared" si="22"/>
        <v>0.25227065809466692</v>
      </c>
      <c r="G187" s="24">
        <f t="shared" si="27"/>
        <v>0.30272478971360028</v>
      </c>
      <c r="H187" s="56" t="s">
        <v>12</v>
      </c>
      <c r="I187" s="16">
        <v>103902000000</v>
      </c>
      <c r="J187" s="16">
        <v>1930938000000</v>
      </c>
      <c r="K187" s="24">
        <f t="shared" si="23"/>
        <v>5.3809081389459425E-2</v>
      </c>
      <c r="L187" s="24">
        <f t="shared" si="28"/>
        <v>7.5332713945243185E-2</v>
      </c>
      <c r="M187" s="56" t="s">
        <v>13</v>
      </c>
      <c r="N187" s="16">
        <v>170860000000</v>
      </c>
      <c r="O187" s="16">
        <v>1930938000000</v>
      </c>
      <c r="P187" s="24">
        <f t="shared" si="24"/>
        <v>8.848549254300242E-2</v>
      </c>
      <c r="Q187" s="24">
        <f t="shared" si="29"/>
        <v>0.29200212539190795</v>
      </c>
      <c r="R187" s="56" t="s">
        <v>15</v>
      </c>
      <c r="S187" s="16">
        <v>1688052000000</v>
      </c>
      <c r="T187" s="16">
        <v>242886000000</v>
      </c>
      <c r="U187" s="24">
        <f t="shared" si="25"/>
        <v>6.9499765322002913</v>
      </c>
      <c r="V187" s="24">
        <f t="shared" si="30"/>
        <v>4.1699859193201743</v>
      </c>
      <c r="W187" s="56" t="s">
        <v>16</v>
      </c>
      <c r="X187" s="16">
        <v>632831000000</v>
      </c>
      <c r="Y187" s="16">
        <v>1930938000000</v>
      </c>
      <c r="Z187" s="24">
        <f t="shared" si="26"/>
        <v>0.3277324284881234</v>
      </c>
      <c r="AA187" s="24">
        <f t="shared" si="31"/>
        <v>0.3277324284881234</v>
      </c>
      <c r="AB187" s="56" t="s">
        <v>24</v>
      </c>
      <c r="AD187" s="68" t="s">
        <v>34</v>
      </c>
      <c r="AE187" s="11">
        <v>2022</v>
      </c>
      <c r="AF187" s="9">
        <f t="shared" si="32"/>
        <v>5.1677779768590488</v>
      </c>
    </row>
    <row r="188" spans="1:32" x14ac:dyDescent="0.35">
      <c r="A188" s="70"/>
      <c r="B188" s="70"/>
      <c r="C188" s="11">
        <v>2023</v>
      </c>
      <c r="D188" s="16">
        <v>492794000000</v>
      </c>
      <c r="E188" s="16">
        <v>2362602000000</v>
      </c>
      <c r="F188" s="24">
        <f t="shared" si="22"/>
        <v>0.2085810475060971</v>
      </c>
      <c r="G188" s="24">
        <f t="shared" si="27"/>
        <v>0.25029725700731653</v>
      </c>
      <c r="H188" s="56" t="s">
        <v>12</v>
      </c>
      <c r="I188" s="16">
        <v>161190000000</v>
      </c>
      <c r="J188" s="16">
        <v>2362602000000</v>
      </c>
      <c r="K188" s="24">
        <f t="shared" si="23"/>
        <v>6.8225625814250554E-2</v>
      </c>
      <c r="L188" s="24">
        <f t="shared" si="28"/>
        <v>9.5515876139950773E-2</v>
      </c>
      <c r="M188" s="56" t="s">
        <v>13</v>
      </c>
      <c r="N188" s="16">
        <v>237623000000</v>
      </c>
      <c r="O188" s="16">
        <v>2362602000000</v>
      </c>
      <c r="P188" s="24">
        <f t="shared" si="24"/>
        <v>0.10057682165680043</v>
      </c>
      <c r="Q188" s="24">
        <f t="shared" si="29"/>
        <v>0.3319035114674414</v>
      </c>
      <c r="R188" s="56" t="s">
        <v>15</v>
      </c>
      <c r="S188" s="16">
        <v>1869031000000</v>
      </c>
      <c r="T188" s="16">
        <v>493571000000</v>
      </c>
      <c r="U188" s="24">
        <f t="shared" si="25"/>
        <v>3.7867520579612659</v>
      </c>
      <c r="V188" s="24">
        <f t="shared" si="30"/>
        <v>2.2720512347767596</v>
      </c>
      <c r="W188" s="56" t="s">
        <v>16</v>
      </c>
      <c r="X188" s="16">
        <v>1078642000000</v>
      </c>
      <c r="Y188" s="16">
        <v>2362602000000</v>
      </c>
      <c r="Z188" s="24">
        <f t="shared" si="26"/>
        <v>0.45654833103501985</v>
      </c>
      <c r="AA188" s="24">
        <f t="shared" si="31"/>
        <v>0.45654833103501985</v>
      </c>
      <c r="AB188" s="56" t="s">
        <v>24</v>
      </c>
      <c r="AD188" s="70"/>
      <c r="AE188" s="11">
        <v>2023</v>
      </c>
      <c r="AF188" s="9">
        <f t="shared" si="32"/>
        <v>3.4063162104264886</v>
      </c>
    </row>
    <row r="189" spans="1:32" x14ac:dyDescent="0.35">
      <c r="A189" s="65" t="s">
        <v>96</v>
      </c>
      <c r="B189" s="68" t="s">
        <v>36</v>
      </c>
      <c r="C189" s="11">
        <v>2022</v>
      </c>
      <c r="D189" s="16">
        <v>-43330753035</v>
      </c>
      <c r="E189" s="16">
        <v>684826152989</v>
      </c>
      <c r="F189" s="24">
        <f t="shared" si="22"/>
        <v>-6.3272631814480368E-2</v>
      </c>
      <c r="G189" s="24">
        <f t="shared" si="27"/>
        <v>-7.5927158177376441E-2</v>
      </c>
      <c r="H189" s="56" t="s">
        <v>12</v>
      </c>
      <c r="I189" s="16">
        <v>15833827459</v>
      </c>
      <c r="J189" s="16">
        <v>684826152989</v>
      </c>
      <c r="K189" s="24">
        <f t="shared" si="23"/>
        <v>2.3120944476041835E-2</v>
      </c>
      <c r="L189" s="24">
        <f t="shared" si="28"/>
        <v>3.2369322266458569E-2</v>
      </c>
      <c r="M189" s="56" t="s">
        <v>13</v>
      </c>
      <c r="N189" s="16">
        <v>99060416768</v>
      </c>
      <c r="O189" s="16">
        <v>684826152989</v>
      </c>
      <c r="P189" s="24">
        <f t="shared" si="24"/>
        <v>0.1446504581281538</v>
      </c>
      <c r="Q189" s="24">
        <f t="shared" si="29"/>
        <v>0.47734651182290755</v>
      </c>
      <c r="R189" s="56" t="s">
        <v>15</v>
      </c>
      <c r="S189" s="16">
        <v>195986077911</v>
      </c>
      <c r="T189" s="16">
        <v>488840075078</v>
      </c>
      <c r="U189" s="24">
        <f t="shared" si="25"/>
        <v>0.40092064440446745</v>
      </c>
      <c r="V189" s="24">
        <f t="shared" si="30"/>
        <v>0.24055238664268047</v>
      </c>
      <c r="W189" s="56" t="s">
        <v>16</v>
      </c>
      <c r="X189" s="16">
        <v>215876144768</v>
      </c>
      <c r="Y189" s="16">
        <v>684826152989</v>
      </c>
      <c r="Z189" s="24">
        <f t="shared" si="26"/>
        <v>0.31522765861932189</v>
      </c>
      <c r="AA189" s="24">
        <f t="shared" si="31"/>
        <v>0.31522765861932189</v>
      </c>
      <c r="AB189" s="56" t="s">
        <v>24</v>
      </c>
      <c r="AD189" s="68" t="s">
        <v>36</v>
      </c>
      <c r="AE189" s="11">
        <v>2022</v>
      </c>
      <c r="AF189" s="9">
        <f t="shared" si="32"/>
        <v>0.98956872117399208</v>
      </c>
    </row>
    <row r="190" spans="1:32" x14ac:dyDescent="0.35">
      <c r="A190" s="67"/>
      <c r="B190" s="70"/>
      <c r="C190" s="11">
        <v>2023</v>
      </c>
      <c r="D190" s="16">
        <v>-9402790</v>
      </c>
      <c r="E190" s="16">
        <v>941311157349</v>
      </c>
      <c r="F190" s="24">
        <f t="shared" si="22"/>
        <v>-9.9890348973244207E-6</v>
      </c>
      <c r="G190" s="24">
        <f t="shared" si="27"/>
        <v>-1.1986841876789305E-5</v>
      </c>
      <c r="H190" s="56" t="s">
        <v>12</v>
      </c>
      <c r="I190" s="16">
        <v>11217453597</v>
      </c>
      <c r="J190" s="16">
        <v>941311157349</v>
      </c>
      <c r="K190" s="24">
        <f t="shared" si="23"/>
        <v>1.1916839091328249E-2</v>
      </c>
      <c r="L190" s="24">
        <f t="shared" si="28"/>
        <v>1.6683574727859547E-2</v>
      </c>
      <c r="M190" s="56" t="s">
        <v>13</v>
      </c>
      <c r="N190" s="16">
        <v>68019247402</v>
      </c>
      <c r="O190" s="16">
        <v>941311157349</v>
      </c>
      <c r="P190" s="24">
        <f t="shared" si="24"/>
        <v>7.226010960452392E-2</v>
      </c>
      <c r="Q190" s="24">
        <f t="shared" si="29"/>
        <v>0.23845836169492893</v>
      </c>
      <c r="R190" s="56" t="s">
        <v>15</v>
      </c>
      <c r="S190" s="16">
        <v>282161475244</v>
      </c>
      <c r="T190" s="16">
        <v>659149682105</v>
      </c>
      <c r="U190" s="24">
        <f t="shared" si="25"/>
        <v>0.42806889376463775</v>
      </c>
      <c r="V190" s="24">
        <f t="shared" si="30"/>
        <v>0.25684133625878264</v>
      </c>
      <c r="W190" s="56" t="s">
        <v>16</v>
      </c>
      <c r="X190" s="16">
        <v>148107135064</v>
      </c>
      <c r="Y190" s="16">
        <v>941311157349</v>
      </c>
      <c r="Z190" s="24">
        <f t="shared" si="26"/>
        <v>0.1573413147264841</v>
      </c>
      <c r="AA190" s="24">
        <f t="shared" si="31"/>
        <v>0.1573413147264841</v>
      </c>
      <c r="AB190" s="56" t="s">
        <v>24</v>
      </c>
      <c r="AD190" s="70"/>
      <c r="AE190" s="11">
        <v>2023</v>
      </c>
      <c r="AF190" s="9">
        <f t="shared" si="32"/>
        <v>0.66931260056617847</v>
      </c>
    </row>
    <row r="191" spans="1:32" x14ac:dyDescent="0.35">
      <c r="A191" s="65" t="s">
        <v>97</v>
      </c>
      <c r="B191" s="68" t="s">
        <v>49</v>
      </c>
      <c r="C191" s="11">
        <v>2022</v>
      </c>
      <c r="D191" s="16">
        <v>-191366613</v>
      </c>
      <c r="E191" s="16">
        <v>59741291534</v>
      </c>
      <c r="F191" s="24">
        <f t="shared" si="22"/>
        <v>-3.2032553713889716E-3</v>
      </c>
      <c r="G191" s="24">
        <f t="shared" si="27"/>
        <v>-3.8439064456667659E-3</v>
      </c>
      <c r="H191" s="56" t="s">
        <v>12</v>
      </c>
      <c r="I191" s="16">
        <v>6013873143</v>
      </c>
      <c r="J191" s="16">
        <v>59741291534</v>
      </c>
      <c r="K191" s="24">
        <f t="shared" si="23"/>
        <v>0.10066526833584408</v>
      </c>
      <c r="L191" s="24">
        <f t="shared" si="28"/>
        <v>0.14093137567018169</v>
      </c>
      <c r="M191" s="56" t="s">
        <v>13</v>
      </c>
      <c r="N191" s="16">
        <v>14866157434</v>
      </c>
      <c r="O191" s="16">
        <v>59741291534</v>
      </c>
      <c r="P191" s="24">
        <f t="shared" si="24"/>
        <v>0.24884225051511255</v>
      </c>
      <c r="Q191" s="24">
        <f t="shared" si="29"/>
        <v>0.82117942669987143</v>
      </c>
      <c r="R191" s="56" t="s">
        <v>15</v>
      </c>
      <c r="S191" s="16">
        <v>42847548123</v>
      </c>
      <c r="T191" s="16">
        <v>16893743411</v>
      </c>
      <c r="U191" s="24">
        <f t="shared" si="25"/>
        <v>2.5362968455588555</v>
      </c>
      <c r="V191" s="24">
        <f t="shared" si="30"/>
        <v>1.5217781073353132</v>
      </c>
      <c r="W191" s="56" t="s">
        <v>16</v>
      </c>
      <c r="X191" s="16">
        <v>116969873169</v>
      </c>
      <c r="Y191" s="16">
        <v>59741291534</v>
      </c>
      <c r="Z191" s="24">
        <f t="shared" si="26"/>
        <v>1.9579401476854585</v>
      </c>
      <c r="AA191" s="24">
        <f t="shared" si="31"/>
        <v>1.9579401476854585</v>
      </c>
      <c r="AB191" s="56" t="s">
        <v>24</v>
      </c>
      <c r="AD191" s="68" t="s">
        <v>49</v>
      </c>
      <c r="AE191" s="11">
        <v>2022</v>
      </c>
      <c r="AF191" s="9">
        <f t="shared" si="32"/>
        <v>4.437985150945158</v>
      </c>
    </row>
    <row r="192" spans="1:32" x14ac:dyDescent="0.35">
      <c r="A192" s="67"/>
      <c r="B192" s="70"/>
      <c r="C192" s="11">
        <v>2023</v>
      </c>
      <c r="D192" s="16">
        <v>8875708232</v>
      </c>
      <c r="E192" s="16">
        <v>155111112640</v>
      </c>
      <c r="F192" s="24">
        <f t="shared" si="22"/>
        <v>5.7221614112199566E-2</v>
      </c>
      <c r="G192" s="24">
        <f t="shared" si="27"/>
        <v>6.8665936934639474E-2</v>
      </c>
      <c r="H192" s="56" t="s">
        <v>12</v>
      </c>
      <c r="I192" s="16">
        <v>9430818597</v>
      </c>
      <c r="J192" s="16">
        <v>155111112640</v>
      </c>
      <c r="K192" s="24">
        <f t="shared" si="23"/>
        <v>6.0800405828357031E-2</v>
      </c>
      <c r="L192" s="24">
        <f t="shared" si="28"/>
        <v>8.5120568159699844E-2</v>
      </c>
      <c r="M192" s="56" t="s">
        <v>13</v>
      </c>
      <c r="N192" s="16">
        <v>25422936800</v>
      </c>
      <c r="O192" s="16">
        <v>155111112640</v>
      </c>
      <c r="P192" s="24">
        <f t="shared" si="24"/>
        <v>0.1639014533987937</v>
      </c>
      <c r="Q192" s="24">
        <f t="shared" si="29"/>
        <v>0.54087479621601919</v>
      </c>
      <c r="R192" s="56" t="s">
        <v>15</v>
      </c>
      <c r="S192" s="16">
        <v>89483140328</v>
      </c>
      <c r="T192" s="16">
        <v>65627972312</v>
      </c>
      <c r="U192" s="24">
        <f t="shared" si="25"/>
        <v>1.3634908587848922</v>
      </c>
      <c r="V192" s="24">
        <f t="shared" si="30"/>
        <v>0.81809451527093524</v>
      </c>
      <c r="W192" s="56" t="s">
        <v>16</v>
      </c>
      <c r="X192" s="16">
        <v>140258234773</v>
      </c>
      <c r="Y192" s="16">
        <v>155111112640</v>
      </c>
      <c r="Z192" s="24">
        <f t="shared" si="26"/>
        <v>0.90424362501046396</v>
      </c>
      <c r="AA192" s="24">
        <f t="shared" si="31"/>
        <v>0.90424362501046396</v>
      </c>
      <c r="AB192" s="56" t="s">
        <v>24</v>
      </c>
      <c r="AD192" s="70"/>
      <c r="AE192" s="11">
        <v>2023</v>
      </c>
      <c r="AF192" s="9">
        <f t="shared" si="32"/>
        <v>2.4169994415917575</v>
      </c>
    </row>
    <row r="193" spans="1:32" x14ac:dyDescent="0.35">
      <c r="A193" s="65" t="s">
        <v>98</v>
      </c>
      <c r="B193" s="68" t="s">
        <v>43</v>
      </c>
      <c r="C193" s="11">
        <v>2022</v>
      </c>
      <c r="D193" s="16">
        <v>32843043965</v>
      </c>
      <c r="E193" s="16">
        <v>191350347616</v>
      </c>
      <c r="F193" s="24">
        <f t="shared" si="22"/>
        <v>0.171638276983479</v>
      </c>
      <c r="G193" s="24">
        <f t="shared" si="27"/>
        <v>0.2059659323801748</v>
      </c>
      <c r="H193" s="56" t="s">
        <v>12</v>
      </c>
      <c r="I193" s="16">
        <v>32071963581</v>
      </c>
      <c r="J193" s="16">
        <v>191350347616</v>
      </c>
      <c r="K193" s="24">
        <f t="shared" si="23"/>
        <v>0.16760859847175036</v>
      </c>
      <c r="L193" s="24">
        <f t="shared" si="28"/>
        <v>0.2346520378604505</v>
      </c>
      <c r="M193" s="56" t="s">
        <v>13</v>
      </c>
      <c r="N193" s="16">
        <v>51253185498</v>
      </c>
      <c r="O193" s="16">
        <v>191350347616</v>
      </c>
      <c r="P193" s="24">
        <f t="shared" si="24"/>
        <v>0.26784997329011595</v>
      </c>
      <c r="Q193" s="24">
        <f t="shared" si="29"/>
        <v>0.88390491185738262</v>
      </c>
      <c r="R193" s="56" t="s">
        <v>15</v>
      </c>
      <c r="S193" s="16">
        <v>114167783984</v>
      </c>
      <c r="T193" s="16">
        <v>77182563632</v>
      </c>
      <c r="U193" s="24">
        <f t="shared" si="25"/>
        <v>1.4791913952008957</v>
      </c>
      <c r="V193" s="24">
        <f t="shared" si="30"/>
        <v>0.88751483712053736</v>
      </c>
      <c r="W193" s="56" t="s">
        <v>16</v>
      </c>
      <c r="X193" s="16">
        <v>81924134585</v>
      </c>
      <c r="Y193" s="16">
        <v>191350347616</v>
      </c>
      <c r="Z193" s="24">
        <f t="shared" si="26"/>
        <v>0.42813684744071934</v>
      </c>
      <c r="AA193" s="24">
        <f t="shared" si="31"/>
        <v>0.42813684744071934</v>
      </c>
      <c r="AB193" s="56" t="s">
        <v>24</v>
      </c>
      <c r="AD193" s="68" t="s">
        <v>43</v>
      </c>
      <c r="AE193" s="11">
        <v>2022</v>
      </c>
      <c r="AF193" s="9">
        <f t="shared" si="32"/>
        <v>2.6401745666592644</v>
      </c>
    </row>
    <row r="194" spans="1:32" x14ac:dyDescent="0.35">
      <c r="A194" s="67"/>
      <c r="B194" s="70"/>
      <c r="C194" s="11">
        <v>2023</v>
      </c>
      <c r="D194" s="16">
        <v>69384349693</v>
      </c>
      <c r="E194" s="16">
        <v>360170211826</v>
      </c>
      <c r="F194" s="24">
        <f t="shared" si="22"/>
        <v>0.19264322094054775</v>
      </c>
      <c r="G194" s="24">
        <f t="shared" si="27"/>
        <v>0.23117186512865728</v>
      </c>
      <c r="H194" s="56" t="s">
        <v>12</v>
      </c>
      <c r="I194" s="16">
        <v>25298592520</v>
      </c>
      <c r="J194" s="16">
        <v>360170211826</v>
      </c>
      <c r="K194" s="24">
        <f t="shared" si="23"/>
        <v>7.0240657581704377E-2</v>
      </c>
      <c r="L194" s="24">
        <f t="shared" si="28"/>
        <v>9.833692061438612E-2</v>
      </c>
      <c r="M194" s="56" t="s">
        <v>13</v>
      </c>
      <c r="N194" s="16">
        <v>58974785121</v>
      </c>
      <c r="O194" s="16">
        <v>360170211826</v>
      </c>
      <c r="P194" s="24">
        <f t="shared" si="24"/>
        <v>0.16374142887055582</v>
      </c>
      <c r="Q194" s="24">
        <f t="shared" si="29"/>
        <v>0.54034671527283418</v>
      </c>
      <c r="R194" s="56" t="s">
        <v>15</v>
      </c>
      <c r="S194" s="16">
        <v>212110231958</v>
      </c>
      <c r="T194" s="16">
        <v>148059979868</v>
      </c>
      <c r="U194" s="24">
        <f t="shared" si="25"/>
        <v>1.4325966554034573</v>
      </c>
      <c r="V194" s="24">
        <f t="shared" si="30"/>
        <v>0.85955799324207438</v>
      </c>
      <c r="W194" s="56" t="s">
        <v>16</v>
      </c>
      <c r="X194" s="16">
        <v>153392946309</v>
      </c>
      <c r="Y194" s="16">
        <v>360170211826</v>
      </c>
      <c r="Z194" s="24">
        <f t="shared" si="26"/>
        <v>0.42589015213480474</v>
      </c>
      <c r="AA194" s="24">
        <f t="shared" si="31"/>
        <v>0.42589015213480474</v>
      </c>
      <c r="AB194" s="56" t="s">
        <v>24</v>
      </c>
      <c r="AD194" s="70"/>
      <c r="AE194" s="11">
        <v>2023</v>
      </c>
      <c r="AF194" s="9">
        <f t="shared" si="32"/>
        <v>2.1553036463927566</v>
      </c>
    </row>
    <row r="195" spans="1:32" x14ac:dyDescent="0.35">
      <c r="A195" s="65" t="s">
        <v>99</v>
      </c>
      <c r="B195" s="68" t="s">
        <v>45</v>
      </c>
      <c r="C195" s="11">
        <v>2022</v>
      </c>
      <c r="D195" s="16">
        <v>6994897957</v>
      </c>
      <c r="E195" s="16">
        <v>36807470716</v>
      </c>
      <c r="F195" s="24">
        <f t="shared" si="22"/>
        <v>0.19004016904533885</v>
      </c>
      <c r="G195" s="24">
        <f t="shared" si="27"/>
        <v>0.22804820285440661</v>
      </c>
      <c r="H195" s="56" t="s">
        <v>12</v>
      </c>
      <c r="I195" s="16">
        <v>1926301880</v>
      </c>
      <c r="J195" s="16">
        <v>36807470716</v>
      </c>
      <c r="K195" s="24">
        <f t="shared" ref="K195:K196" si="33">I195/J195</f>
        <v>5.2334535422523545E-2</v>
      </c>
      <c r="L195" s="24">
        <f t="shared" si="28"/>
        <v>7.3268349591532958E-2</v>
      </c>
      <c r="M195" s="56" t="s">
        <v>13</v>
      </c>
      <c r="N195" s="16">
        <v>10676861916</v>
      </c>
      <c r="O195" s="16">
        <v>36807470716</v>
      </c>
      <c r="P195" s="24">
        <f t="shared" ref="P195:P196" si="34">N195/O195</f>
        <v>0.29007322992608747</v>
      </c>
      <c r="Q195" s="24">
        <f t="shared" si="29"/>
        <v>0.95724165875608858</v>
      </c>
      <c r="R195" s="56" t="s">
        <v>15</v>
      </c>
      <c r="S195" s="16">
        <v>20382387644</v>
      </c>
      <c r="T195" s="16">
        <v>16425083072</v>
      </c>
      <c r="U195" s="24">
        <f t="shared" ref="U195:U196" si="35">S195/T195</f>
        <v>1.2409305666615504</v>
      </c>
      <c r="V195" s="24">
        <f t="shared" si="30"/>
        <v>0.74455833999693022</v>
      </c>
      <c r="W195" s="56" t="s">
        <v>16</v>
      </c>
      <c r="X195" s="16">
        <v>71431135616</v>
      </c>
      <c r="Y195" s="16">
        <v>36807470716</v>
      </c>
      <c r="Z195" s="24">
        <f t="shared" ref="Z195:Z196" si="36">X195/Y195</f>
        <v>1.9406694952541057</v>
      </c>
      <c r="AA195" s="24">
        <f t="shared" si="31"/>
        <v>1.9406694952541057</v>
      </c>
      <c r="AB195" s="56" t="s">
        <v>24</v>
      </c>
      <c r="AD195" s="68" t="s">
        <v>45</v>
      </c>
      <c r="AE195" s="11">
        <v>2022</v>
      </c>
      <c r="AF195" s="9">
        <f t="shared" si="32"/>
        <v>3.9437860464530639</v>
      </c>
    </row>
    <row r="196" spans="1:32" x14ac:dyDescent="0.35">
      <c r="A196" s="67"/>
      <c r="B196" s="70"/>
      <c r="C196" s="11">
        <v>2023</v>
      </c>
      <c r="D196" s="16">
        <v>35307407772</v>
      </c>
      <c r="E196" s="16">
        <v>81171398633</v>
      </c>
      <c r="F196" s="24">
        <f t="shared" si="22"/>
        <v>0.43497350503513282</v>
      </c>
      <c r="G196" s="24">
        <f t="shared" si="27"/>
        <v>0.52196820604215932</v>
      </c>
      <c r="H196" s="56" t="s">
        <v>12</v>
      </c>
      <c r="I196" s="16">
        <v>1753628282</v>
      </c>
      <c r="J196" s="16">
        <v>81171398633</v>
      </c>
      <c r="K196" s="24">
        <f t="shared" si="33"/>
        <v>2.1604017074150394E-2</v>
      </c>
      <c r="L196" s="24">
        <f t="shared" ref="L196" si="37">K196*M196</f>
        <v>3.024562390381055E-2</v>
      </c>
      <c r="M196" s="56" t="s">
        <v>13</v>
      </c>
      <c r="N196" s="16">
        <v>12846480658</v>
      </c>
      <c r="O196" s="16">
        <v>81171398633</v>
      </c>
      <c r="P196" s="24">
        <f t="shared" si="34"/>
        <v>0.15826363564440665</v>
      </c>
      <c r="Q196" s="24">
        <f t="shared" si="29"/>
        <v>0.52226999762654192</v>
      </c>
      <c r="R196" s="56" t="s">
        <v>15</v>
      </c>
      <c r="S196" s="16">
        <v>54497736129</v>
      </c>
      <c r="T196" s="16">
        <v>26673662504</v>
      </c>
      <c r="U196" s="24">
        <f t="shared" si="35"/>
        <v>2.0431291023805778</v>
      </c>
      <c r="V196" s="24">
        <f t="shared" si="30"/>
        <v>1.2258774614283465</v>
      </c>
      <c r="W196" s="56" t="s">
        <v>16</v>
      </c>
      <c r="X196" s="16">
        <v>82557863238</v>
      </c>
      <c r="Y196" s="16">
        <v>81171398633</v>
      </c>
      <c r="Z196" s="24">
        <f t="shared" si="36"/>
        <v>1.0170807036511544</v>
      </c>
      <c r="AA196" s="24">
        <f t="shared" si="31"/>
        <v>1.0170807036511544</v>
      </c>
      <c r="AB196" s="56" t="s">
        <v>24</v>
      </c>
      <c r="AD196" s="70"/>
      <c r="AE196" s="11">
        <v>2023</v>
      </c>
      <c r="AF196" s="9">
        <f t="shared" ref="AF196" si="38">G196+L196+Q196+V196+AA196</f>
        <v>3.3174419926520127</v>
      </c>
    </row>
    <row r="197" spans="1:32" x14ac:dyDescent="0.35">
      <c r="A197" s="8"/>
      <c r="B197" s="8"/>
      <c r="D197" s="8"/>
      <c r="E197" s="8"/>
      <c r="F197" s="8"/>
      <c r="G197" s="8"/>
      <c r="H197" s="27"/>
      <c r="I197" s="6"/>
      <c r="J197" s="6"/>
      <c r="N197" s="6"/>
      <c r="O197" s="6"/>
      <c r="S197" s="6"/>
      <c r="T197" s="6"/>
      <c r="U197" s="17"/>
      <c r="V197" s="17"/>
      <c r="X197" s="6"/>
      <c r="Y197" s="1"/>
      <c r="Z197" s="17"/>
      <c r="AA197" s="17"/>
      <c r="AD197" s="8"/>
    </row>
    <row r="198" spans="1:32" x14ac:dyDescent="0.35">
      <c r="A198" s="8"/>
      <c r="B198" s="8"/>
      <c r="D198" s="8"/>
      <c r="E198" s="8"/>
      <c r="F198" s="8"/>
      <c r="G198" s="8"/>
      <c r="H198" s="27"/>
      <c r="I198" s="6"/>
      <c r="J198" s="6"/>
      <c r="N198" s="6"/>
      <c r="O198" s="6"/>
      <c r="S198" s="6"/>
      <c r="T198" s="6"/>
      <c r="U198" s="17"/>
      <c r="V198" s="17"/>
      <c r="X198" s="6"/>
      <c r="Y198" s="1"/>
      <c r="Z198" s="17"/>
      <c r="AA198" s="17"/>
      <c r="AD198" s="8"/>
    </row>
    <row r="199" spans="1:32" x14ac:dyDescent="0.35">
      <c r="A199" s="8"/>
      <c r="B199" s="8"/>
      <c r="D199" s="8"/>
      <c r="E199" s="8"/>
      <c r="F199" s="8"/>
      <c r="G199" s="8"/>
      <c r="H199" s="27"/>
      <c r="I199" s="6"/>
      <c r="J199" s="6"/>
      <c r="N199" s="6"/>
      <c r="O199" s="6"/>
      <c r="S199" s="6"/>
      <c r="T199" s="6"/>
      <c r="U199" s="17"/>
      <c r="V199" s="17"/>
      <c r="X199" s="6"/>
      <c r="Y199" s="1"/>
      <c r="Z199" s="17"/>
      <c r="AA199" s="17"/>
      <c r="AD199" s="8"/>
    </row>
    <row r="200" spans="1:32" x14ac:dyDescent="0.35">
      <c r="A200" s="8"/>
      <c r="B200" s="8"/>
      <c r="D200" s="8"/>
      <c r="E200" s="8"/>
      <c r="F200" s="8"/>
      <c r="G200" s="8"/>
      <c r="H200" s="27"/>
      <c r="I200" s="6"/>
      <c r="J200" s="6"/>
      <c r="N200" s="6"/>
      <c r="O200" s="6"/>
      <c r="S200" s="6"/>
      <c r="T200" s="6"/>
      <c r="U200" s="17"/>
      <c r="V200" s="17"/>
      <c r="X200" s="6"/>
      <c r="Y200" s="1"/>
      <c r="Z200" s="17"/>
      <c r="AA200" s="17"/>
      <c r="AD200" s="8"/>
    </row>
    <row r="201" spans="1:32" x14ac:dyDescent="0.35">
      <c r="A201" s="8"/>
      <c r="B201" s="8"/>
      <c r="D201" s="8"/>
      <c r="E201" s="8"/>
      <c r="F201" s="8"/>
      <c r="G201" s="8"/>
      <c r="H201" s="27"/>
      <c r="I201" s="6"/>
      <c r="J201" s="6"/>
      <c r="N201" s="6"/>
      <c r="O201" s="6"/>
      <c r="S201" s="6"/>
      <c r="T201" s="6"/>
      <c r="U201" s="17"/>
      <c r="V201" s="17"/>
      <c r="X201" s="6"/>
      <c r="Y201" s="1"/>
      <c r="Z201" s="17"/>
      <c r="AA201" s="17"/>
      <c r="AD201" s="8"/>
    </row>
    <row r="202" spans="1:32" x14ac:dyDescent="0.35">
      <c r="A202" s="8"/>
      <c r="B202" s="8"/>
      <c r="D202" s="8"/>
      <c r="E202" s="8"/>
      <c r="F202" s="8"/>
      <c r="G202" s="8"/>
      <c r="H202" s="27"/>
      <c r="I202" s="6"/>
      <c r="J202" s="6"/>
      <c r="N202" s="6"/>
      <c r="O202" s="6"/>
      <c r="S202" s="6"/>
      <c r="T202" s="6"/>
      <c r="U202" s="17"/>
      <c r="V202" s="17"/>
      <c r="X202" s="6"/>
      <c r="Y202" s="1"/>
      <c r="Z202" s="17"/>
      <c r="AA202" s="17"/>
      <c r="AD202" s="8"/>
    </row>
    <row r="203" spans="1:32" x14ac:dyDescent="0.35">
      <c r="A203" s="8"/>
      <c r="B203" s="8"/>
      <c r="D203" s="8"/>
      <c r="E203" s="8"/>
      <c r="F203" s="8"/>
      <c r="G203" s="8"/>
      <c r="H203" s="27"/>
      <c r="I203" s="6"/>
      <c r="J203" s="6"/>
      <c r="N203" s="6"/>
      <c r="O203" s="6"/>
      <c r="S203" s="6"/>
      <c r="T203" s="6"/>
      <c r="U203" s="17"/>
      <c r="V203" s="17"/>
      <c r="X203" s="6"/>
      <c r="Y203" s="1"/>
      <c r="Z203" s="17"/>
      <c r="AA203" s="17"/>
      <c r="AD203" s="8"/>
    </row>
    <row r="204" spans="1:32" x14ac:dyDescent="0.35">
      <c r="A204" s="8"/>
      <c r="B204" s="8"/>
      <c r="D204" s="8"/>
      <c r="E204" s="8"/>
      <c r="F204" s="8"/>
      <c r="G204" s="8"/>
      <c r="H204" s="27"/>
      <c r="I204" s="6"/>
      <c r="J204" s="6"/>
      <c r="N204" s="6"/>
      <c r="O204" s="6"/>
      <c r="S204" s="6"/>
      <c r="T204" s="6"/>
      <c r="U204" s="17"/>
      <c r="V204" s="17"/>
      <c r="X204" s="6"/>
      <c r="Y204" s="1"/>
      <c r="Z204" s="17"/>
      <c r="AA204" s="17"/>
      <c r="AD204" s="8"/>
    </row>
    <row r="205" spans="1:32" x14ac:dyDescent="0.35">
      <c r="A205" s="8"/>
      <c r="B205" s="8"/>
      <c r="D205" s="8"/>
      <c r="E205" s="8"/>
      <c r="F205" s="8"/>
      <c r="G205" s="8"/>
      <c r="H205" s="27"/>
      <c r="I205" s="6"/>
      <c r="J205" s="6"/>
      <c r="N205" s="6"/>
      <c r="O205" s="6"/>
      <c r="S205" s="6"/>
      <c r="T205" s="6"/>
      <c r="U205" s="17"/>
      <c r="V205" s="17"/>
      <c r="X205" s="6"/>
      <c r="Y205" s="1"/>
      <c r="Z205" s="17"/>
      <c r="AA205" s="17"/>
      <c r="AD205" s="8"/>
    </row>
    <row r="206" spans="1:32" x14ac:dyDescent="0.35">
      <c r="A206" s="8"/>
      <c r="B206" s="8"/>
      <c r="D206" s="8"/>
      <c r="E206" s="8"/>
      <c r="F206" s="8"/>
      <c r="G206" s="8"/>
      <c r="H206" s="27"/>
      <c r="I206" s="6"/>
      <c r="J206" s="6"/>
      <c r="N206" s="6"/>
      <c r="O206" s="6"/>
      <c r="S206" s="6"/>
      <c r="T206" s="6"/>
      <c r="U206" s="17"/>
      <c r="V206" s="17"/>
      <c r="X206" s="6"/>
      <c r="Y206" s="1"/>
      <c r="Z206" s="17"/>
      <c r="AA206" s="17"/>
      <c r="AD206" s="8"/>
    </row>
    <row r="207" spans="1:32" x14ac:dyDescent="0.35">
      <c r="A207" s="8"/>
      <c r="B207" s="8"/>
      <c r="D207" s="8"/>
      <c r="E207" s="8"/>
      <c r="F207" s="8"/>
      <c r="G207" s="8"/>
      <c r="H207" s="27"/>
      <c r="I207" s="6"/>
      <c r="J207" s="6"/>
      <c r="N207" s="6"/>
      <c r="O207" s="6"/>
      <c r="S207" s="6"/>
      <c r="T207" s="6"/>
      <c r="U207" s="17"/>
      <c r="V207" s="17"/>
      <c r="X207" s="6"/>
      <c r="Y207" s="1"/>
      <c r="Z207" s="17"/>
      <c r="AA207" s="17"/>
      <c r="AD207" s="8"/>
    </row>
    <row r="208" spans="1:32" x14ac:dyDescent="0.35">
      <c r="A208" s="8"/>
      <c r="B208" s="8"/>
      <c r="D208" s="8"/>
      <c r="E208" s="8"/>
      <c r="F208" s="8"/>
      <c r="G208" s="8"/>
      <c r="H208" s="27"/>
      <c r="I208" s="6"/>
      <c r="J208" s="6"/>
      <c r="N208" s="6"/>
      <c r="O208" s="6"/>
      <c r="S208" s="6"/>
      <c r="T208" s="6"/>
      <c r="U208" s="17"/>
      <c r="V208" s="17"/>
      <c r="X208" s="6"/>
      <c r="Y208" s="1"/>
      <c r="Z208" s="17"/>
      <c r="AA208" s="17"/>
      <c r="AD208" s="8"/>
    </row>
    <row r="209" spans="1:30" x14ac:dyDescent="0.35">
      <c r="A209" s="8"/>
      <c r="B209" s="8"/>
      <c r="D209" s="8"/>
      <c r="E209" s="8"/>
      <c r="F209" s="8"/>
      <c r="G209" s="8"/>
      <c r="H209" s="27"/>
      <c r="I209" s="6"/>
      <c r="J209" s="6"/>
      <c r="N209" s="6"/>
      <c r="O209" s="6"/>
      <c r="S209" s="6"/>
      <c r="T209" s="6"/>
      <c r="U209" s="17"/>
      <c r="V209" s="17"/>
      <c r="X209" s="6"/>
      <c r="Y209" s="1"/>
      <c r="Z209" s="17"/>
      <c r="AA209" s="17"/>
      <c r="AD209" s="8"/>
    </row>
    <row r="210" spans="1:30" x14ac:dyDescent="0.35">
      <c r="A210" s="8"/>
      <c r="B210" s="8"/>
      <c r="D210" s="8"/>
      <c r="E210" s="8"/>
      <c r="F210" s="8"/>
      <c r="G210" s="8"/>
      <c r="H210" s="27"/>
      <c r="I210" s="6"/>
      <c r="J210" s="6"/>
      <c r="N210" s="6"/>
      <c r="O210" s="6"/>
      <c r="S210" s="6"/>
      <c r="T210" s="6"/>
      <c r="U210" s="17"/>
      <c r="V210" s="17"/>
      <c r="X210" s="6"/>
      <c r="Y210" s="1"/>
      <c r="Z210" s="17"/>
      <c r="AA210" s="17"/>
      <c r="AD210" s="8"/>
    </row>
    <row r="211" spans="1:30" x14ac:dyDescent="0.35">
      <c r="A211" s="8"/>
      <c r="B211" s="8"/>
      <c r="D211" s="8"/>
      <c r="E211" s="8"/>
      <c r="F211" s="8"/>
      <c r="G211" s="8"/>
      <c r="H211" s="27"/>
      <c r="I211" s="6"/>
      <c r="J211" s="6"/>
      <c r="N211" s="6"/>
      <c r="O211" s="6"/>
      <c r="S211" s="6"/>
      <c r="T211" s="6"/>
      <c r="U211" s="17"/>
      <c r="V211" s="17"/>
      <c r="X211" s="6"/>
      <c r="Y211" s="1"/>
      <c r="Z211" s="17"/>
      <c r="AA211" s="17"/>
      <c r="AD211" s="8"/>
    </row>
    <row r="212" spans="1:30" x14ac:dyDescent="0.35">
      <c r="A212" s="8"/>
      <c r="B212" s="8"/>
      <c r="D212" s="8"/>
      <c r="E212" s="8"/>
      <c r="F212" s="8"/>
      <c r="G212" s="8"/>
      <c r="H212" s="27"/>
      <c r="I212" s="6"/>
      <c r="J212" s="6"/>
      <c r="N212" s="6"/>
      <c r="O212" s="6"/>
      <c r="S212" s="6"/>
      <c r="T212" s="6"/>
      <c r="U212" s="17"/>
      <c r="V212" s="17"/>
      <c r="X212" s="6"/>
      <c r="Y212" s="1"/>
      <c r="Z212" s="17"/>
      <c r="AA212" s="17"/>
      <c r="AD212" s="8"/>
    </row>
    <row r="213" spans="1:30" x14ac:dyDescent="0.35">
      <c r="A213" s="8"/>
      <c r="B213" s="8"/>
      <c r="D213" s="8"/>
      <c r="E213" s="8"/>
      <c r="F213" s="8"/>
      <c r="G213" s="8"/>
      <c r="H213" s="27"/>
      <c r="I213" s="6"/>
      <c r="J213" s="6"/>
      <c r="N213" s="6"/>
      <c r="O213" s="6"/>
      <c r="S213" s="6"/>
      <c r="T213" s="6"/>
      <c r="U213" s="17"/>
      <c r="V213" s="17"/>
      <c r="X213" s="6"/>
      <c r="Y213" s="1"/>
      <c r="Z213" s="17"/>
      <c r="AA213" s="17"/>
      <c r="AD213" s="8"/>
    </row>
    <row r="214" spans="1:30" x14ac:dyDescent="0.35">
      <c r="A214" s="8"/>
      <c r="B214" s="8"/>
      <c r="D214" s="8"/>
      <c r="E214" s="8"/>
      <c r="F214" s="8"/>
      <c r="G214" s="8"/>
      <c r="H214" s="27"/>
      <c r="I214" s="6"/>
      <c r="J214" s="6"/>
      <c r="N214" s="6"/>
      <c r="O214" s="6"/>
      <c r="S214" s="6"/>
      <c r="T214" s="6"/>
      <c r="U214" s="17"/>
      <c r="V214" s="17"/>
      <c r="X214" s="6"/>
      <c r="Y214" s="1"/>
      <c r="Z214" s="17"/>
      <c r="AA214" s="17"/>
      <c r="AD214" s="8"/>
    </row>
    <row r="215" spans="1:30" x14ac:dyDescent="0.35">
      <c r="A215" s="8"/>
      <c r="B215" s="8"/>
      <c r="D215" s="8"/>
      <c r="E215" s="8"/>
      <c r="F215" s="8"/>
      <c r="G215" s="8"/>
      <c r="H215" s="27"/>
      <c r="I215" s="6"/>
      <c r="J215" s="6"/>
      <c r="N215" s="6"/>
      <c r="O215" s="6"/>
      <c r="S215" s="6"/>
      <c r="T215" s="6"/>
      <c r="U215" s="17"/>
      <c r="V215" s="17"/>
      <c r="X215" s="6"/>
      <c r="Y215" s="1"/>
      <c r="Z215" s="17"/>
      <c r="AA215" s="17"/>
      <c r="AD215" s="8"/>
    </row>
    <row r="216" spans="1:30" x14ac:dyDescent="0.35">
      <c r="A216" s="8"/>
      <c r="B216" s="8"/>
      <c r="D216" s="8"/>
      <c r="E216" s="8"/>
      <c r="F216" s="8"/>
      <c r="G216" s="8"/>
      <c r="H216" s="27"/>
      <c r="I216" s="6"/>
      <c r="J216" s="6"/>
      <c r="N216" s="6"/>
      <c r="O216" s="6"/>
      <c r="S216" s="6"/>
      <c r="T216" s="6"/>
      <c r="U216" s="17"/>
      <c r="V216" s="17"/>
      <c r="X216" s="6"/>
      <c r="Y216" s="1"/>
      <c r="Z216" s="17"/>
      <c r="AA216" s="17"/>
      <c r="AD216" s="8"/>
    </row>
    <row r="217" spans="1:30" x14ac:dyDescent="0.35">
      <c r="A217" s="8"/>
      <c r="B217" s="8"/>
      <c r="D217" s="8"/>
      <c r="E217" s="8"/>
      <c r="F217" s="8"/>
      <c r="G217" s="8"/>
      <c r="H217" s="27"/>
      <c r="I217" s="6"/>
      <c r="J217" s="6"/>
      <c r="N217" s="6"/>
      <c r="O217" s="6"/>
      <c r="S217" s="6"/>
      <c r="T217" s="6"/>
      <c r="U217" s="17"/>
      <c r="V217" s="17"/>
      <c r="X217" s="6"/>
      <c r="Y217" s="1"/>
      <c r="Z217" s="17"/>
      <c r="AA217" s="17"/>
      <c r="AD217" s="8"/>
    </row>
    <row r="218" spans="1:30" x14ac:dyDescent="0.35">
      <c r="A218" s="8"/>
      <c r="B218" s="8"/>
      <c r="D218" s="8"/>
      <c r="E218" s="8"/>
      <c r="F218" s="8"/>
      <c r="G218" s="8"/>
      <c r="H218" s="27"/>
      <c r="I218" s="6"/>
      <c r="J218" s="6"/>
      <c r="N218" s="6"/>
      <c r="O218" s="6"/>
      <c r="S218" s="6"/>
      <c r="T218" s="6"/>
      <c r="U218" s="17"/>
      <c r="V218" s="17"/>
      <c r="X218" s="6"/>
      <c r="Y218" s="1"/>
      <c r="Z218" s="17"/>
      <c r="AA218" s="17"/>
      <c r="AD218" s="8"/>
    </row>
    <row r="219" spans="1:30" x14ac:dyDescent="0.35">
      <c r="A219" s="8"/>
      <c r="B219" s="8"/>
      <c r="D219" s="8"/>
      <c r="E219" s="8"/>
      <c r="F219" s="8"/>
      <c r="G219" s="8"/>
      <c r="H219" s="27"/>
      <c r="I219" s="6"/>
      <c r="J219" s="6"/>
      <c r="N219" s="6"/>
      <c r="O219" s="6"/>
      <c r="S219" s="6"/>
      <c r="T219" s="6"/>
      <c r="U219" s="17"/>
      <c r="V219" s="17"/>
      <c r="X219" s="6"/>
      <c r="Y219" s="1"/>
      <c r="Z219" s="17"/>
      <c r="AA219" s="17"/>
      <c r="AD219" s="8"/>
    </row>
    <row r="220" spans="1:30" x14ac:dyDescent="0.35">
      <c r="A220" s="8"/>
      <c r="B220" s="8"/>
      <c r="D220" s="8"/>
      <c r="E220" s="8"/>
      <c r="F220" s="8"/>
      <c r="G220" s="8"/>
      <c r="H220" s="27"/>
      <c r="I220" s="6"/>
      <c r="J220" s="6"/>
      <c r="N220" s="6"/>
      <c r="O220" s="6"/>
      <c r="S220" s="6"/>
      <c r="T220" s="6"/>
      <c r="U220" s="17"/>
      <c r="V220" s="17"/>
      <c r="X220" s="6"/>
      <c r="Y220" s="1"/>
      <c r="Z220" s="17"/>
      <c r="AA220" s="17"/>
      <c r="AD220" s="8"/>
    </row>
    <row r="221" spans="1:30" x14ac:dyDescent="0.35">
      <c r="A221" s="8"/>
      <c r="B221" s="8"/>
      <c r="D221" s="8"/>
      <c r="E221" s="8"/>
      <c r="F221" s="8"/>
      <c r="G221" s="8"/>
      <c r="H221" s="27"/>
      <c r="I221" s="6"/>
      <c r="J221" s="6"/>
      <c r="N221" s="6"/>
      <c r="O221" s="6"/>
      <c r="S221" s="6"/>
      <c r="T221" s="6"/>
      <c r="U221" s="17"/>
      <c r="V221" s="17"/>
      <c r="X221" s="6"/>
      <c r="Y221" s="1"/>
      <c r="Z221" s="17"/>
      <c r="AA221" s="17"/>
      <c r="AD221" s="8"/>
    </row>
    <row r="222" spans="1:30" x14ac:dyDescent="0.35">
      <c r="A222" s="8"/>
      <c r="B222" s="8"/>
      <c r="D222" s="8"/>
      <c r="E222" s="8"/>
      <c r="F222" s="8"/>
      <c r="G222" s="8"/>
      <c r="H222" s="27"/>
      <c r="I222" s="6"/>
      <c r="J222" s="6"/>
      <c r="N222" s="6"/>
      <c r="O222" s="6"/>
      <c r="S222" s="6"/>
      <c r="T222" s="6"/>
      <c r="U222" s="17"/>
      <c r="V222" s="17"/>
      <c r="X222" s="6"/>
      <c r="Y222" s="1"/>
      <c r="Z222" s="17"/>
      <c r="AA222" s="17"/>
      <c r="AD222" s="8"/>
    </row>
    <row r="223" spans="1:30" x14ac:dyDescent="0.35">
      <c r="A223" s="8"/>
      <c r="B223" s="8"/>
      <c r="D223" s="8"/>
      <c r="E223" s="8"/>
      <c r="F223" s="8"/>
      <c r="G223" s="8"/>
      <c r="H223" s="27"/>
      <c r="I223" s="6"/>
      <c r="J223" s="6"/>
      <c r="N223" s="6"/>
      <c r="O223" s="6"/>
      <c r="S223" s="6"/>
      <c r="T223" s="6"/>
      <c r="U223" s="17"/>
      <c r="V223" s="17"/>
      <c r="X223" s="6"/>
      <c r="Y223" s="1"/>
      <c r="Z223" s="17"/>
      <c r="AA223" s="17"/>
      <c r="AD223" s="8"/>
    </row>
    <row r="224" spans="1:30" x14ac:dyDescent="0.35">
      <c r="A224" s="8"/>
      <c r="B224" s="8"/>
      <c r="D224" s="8"/>
      <c r="E224" s="8"/>
      <c r="F224" s="8"/>
      <c r="G224" s="8"/>
      <c r="H224" s="27"/>
      <c r="I224" s="6"/>
      <c r="J224" s="6"/>
      <c r="N224" s="6"/>
      <c r="O224" s="6"/>
      <c r="S224" s="6"/>
      <c r="T224" s="6"/>
      <c r="U224" s="17"/>
      <c r="V224" s="17"/>
      <c r="X224" s="6"/>
      <c r="Y224" s="1"/>
      <c r="Z224" s="17"/>
      <c r="AA224" s="17"/>
      <c r="AD224" s="8"/>
    </row>
    <row r="225" spans="1:30" x14ac:dyDescent="0.35">
      <c r="A225" s="8"/>
      <c r="B225" s="8"/>
      <c r="D225" s="8"/>
      <c r="E225" s="8"/>
      <c r="F225" s="8"/>
      <c r="G225" s="8"/>
      <c r="H225" s="27"/>
      <c r="I225" s="6"/>
      <c r="J225" s="6"/>
      <c r="N225" s="6"/>
      <c r="O225" s="6"/>
      <c r="S225" s="6"/>
      <c r="T225" s="6"/>
      <c r="U225" s="17"/>
      <c r="V225" s="17"/>
      <c r="X225" s="6"/>
      <c r="Y225" s="1"/>
      <c r="Z225" s="17"/>
      <c r="AA225" s="17"/>
      <c r="AD225" s="8"/>
    </row>
    <row r="226" spans="1:30" x14ac:dyDescent="0.35">
      <c r="A226" s="8"/>
      <c r="B226" s="8"/>
      <c r="D226" s="8"/>
      <c r="E226" s="8"/>
      <c r="F226" s="8"/>
      <c r="G226" s="8"/>
      <c r="H226" s="27"/>
      <c r="I226" s="6"/>
      <c r="J226" s="6"/>
      <c r="N226" s="6"/>
      <c r="O226" s="6"/>
      <c r="S226" s="6"/>
      <c r="T226" s="6"/>
      <c r="U226" s="17"/>
      <c r="V226" s="17"/>
      <c r="X226" s="6"/>
      <c r="Y226" s="1"/>
      <c r="Z226" s="17"/>
      <c r="AA226" s="17"/>
      <c r="AD226" s="8"/>
    </row>
    <row r="227" spans="1:30" x14ac:dyDescent="0.35">
      <c r="A227" s="8"/>
      <c r="B227" s="8"/>
      <c r="D227" s="8"/>
      <c r="E227" s="8"/>
      <c r="F227" s="8"/>
      <c r="G227" s="8"/>
      <c r="H227" s="27"/>
      <c r="I227" s="6"/>
      <c r="J227" s="6"/>
      <c r="N227" s="6"/>
      <c r="O227" s="6"/>
      <c r="S227" s="6"/>
      <c r="T227" s="6"/>
      <c r="U227" s="17"/>
      <c r="V227" s="17"/>
      <c r="X227" s="6"/>
      <c r="Y227" s="1"/>
      <c r="Z227" s="17"/>
      <c r="AA227" s="17"/>
      <c r="AD227" s="8"/>
    </row>
    <row r="228" spans="1:30" x14ac:dyDescent="0.35">
      <c r="A228" s="8"/>
      <c r="B228" s="8"/>
      <c r="D228" s="8"/>
      <c r="E228" s="8"/>
      <c r="F228" s="8"/>
      <c r="G228" s="8"/>
      <c r="H228" s="27"/>
      <c r="I228" s="6"/>
      <c r="J228" s="6"/>
      <c r="N228" s="6"/>
      <c r="O228" s="6"/>
      <c r="S228" s="6"/>
      <c r="T228" s="6"/>
      <c r="U228" s="17"/>
      <c r="V228" s="17"/>
      <c r="X228" s="6"/>
      <c r="Y228" s="1"/>
      <c r="Z228" s="17"/>
      <c r="AA228" s="17"/>
      <c r="AD228" s="8"/>
    </row>
    <row r="229" spans="1:30" x14ac:dyDescent="0.35">
      <c r="A229" s="8"/>
      <c r="B229" s="8"/>
      <c r="D229" s="8"/>
      <c r="E229" s="8"/>
      <c r="F229" s="8"/>
      <c r="G229" s="8"/>
      <c r="H229" s="27"/>
      <c r="I229" s="6"/>
      <c r="J229" s="6"/>
      <c r="N229" s="6"/>
      <c r="O229" s="6"/>
      <c r="S229" s="6"/>
      <c r="T229" s="6"/>
      <c r="U229" s="17"/>
      <c r="V229" s="17"/>
      <c r="X229" s="6"/>
      <c r="Y229" s="1"/>
      <c r="Z229" s="17"/>
      <c r="AA229" s="17"/>
      <c r="AD229" s="8"/>
    </row>
    <row r="230" spans="1:30" x14ac:dyDescent="0.35">
      <c r="A230" s="8"/>
      <c r="B230" s="8"/>
      <c r="D230" s="8"/>
      <c r="E230" s="8"/>
      <c r="F230" s="8"/>
      <c r="G230" s="8"/>
      <c r="H230" s="27"/>
      <c r="I230" s="6"/>
      <c r="J230" s="6"/>
      <c r="N230" s="6"/>
      <c r="O230" s="6"/>
      <c r="S230" s="6"/>
      <c r="T230" s="6"/>
      <c r="U230" s="17"/>
      <c r="V230" s="17"/>
      <c r="X230" s="6"/>
      <c r="Y230" s="1"/>
      <c r="Z230" s="17"/>
      <c r="AA230" s="17"/>
      <c r="AD230" s="8"/>
    </row>
    <row r="231" spans="1:30" x14ac:dyDescent="0.35">
      <c r="A231" s="8"/>
      <c r="B231" s="8"/>
      <c r="D231" s="8"/>
      <c r="E231" s="8"/>
      <c r="F231" s="8"/>
      <c r="G231" s="8"/>
      <c r="H231" s="27"/>
      <c r="I231" s="6"/>
      <c r="J231" s="6"/>
      <c r="N231" s="6"/>
      <c r="O231" s="6"/>
      <c r="S231" s="6"/>
      <c r="T231" s="6"/>
      <c r="U231" s="17"/>
      <c r="V231" s="17"/>
      <c r="X231" s="6"/>
      <c r="Y231" s="1"/>
      <c r="Z231" s="17"/>
      <c r="AA231" s="17"/>
      <c r="AD231" s="8"/>
    </row>
    <row r="232" spans="1:30" x14ac:dyDescent="0.35">
      <c r="A232" s="8"/>
      <c r="B232" s="8"/>
      <c r="D232" s="8"/>
      <c r="E232" s="8"/>
      <c r="F232" s="8"/>
      <c r="G232" s="8"/>
      <c r="H232" s="27"/>
      <c r="I232" s="6"/>
      <c r="J232" s="6"/>
      <c r="N232" s="6"/>
      <c r="O232" s="6"/>
      <c r="S232" s="6"/>
      <c r="T232" s="6"/>
      <c r="U232" s="17"/>
      <c r="V232" s="17"/>
      <c r="X232" s="6"/>
      <c r="Y232" s="1"/>
      <c r="Z232" s="17"/>
      <c r="AA232" s="17"/>
      <c r="AD232" s="8"/>
    </row>
    <row r="233" spans="1:30" x14ac:dyDescent="0.35">
      <c r="A233" s="8"/>
      <c r="B233" s="8"/>
      <c r="D233" s="8"/>
      <c r="E233" s="8"/>
      <c r="F233" s="8"/>
      <c r="G233" s="8"/>
      <c r="H233" s="27"/>
      <c r="I233" s="6"/>
      <c r="J233" s="6"/>
      <c r="N233" s="6"/>
      <c r="O233" s="6"/>
      <c r="S233" s="6"/>
      <c r="T233" s="6"/>
      <c r="U233" s="17"/>
      <c r="V233" s="17"/>
      <c r="X233" s="6"/>
      <c r="Y233" s="1"/>
      <c r="Z233" s="17"/>
      <c r="AA233" s="17"/>
      <c r="AD233" s="8"/>
    </row>
    <row r="234" spans="1:30" x14ac:dyDescent="0.35">
      <c r="A234" s="8"/>
      <c r="B234" s="8"/>
      <c r="D234" s="8"/>
      <c r="E234" s="8"/>
      <c r="F234" s="8"/>
      <c r="G234" s="8"/>
      <c r="H234" s="27"/>
      <c r="I234" s="6"/>
      <c r="J234" s="6"/>
      <c r="N234" s="6"/>
      <c r="O234" s="6"/>
      <c r="S234" s="6"/>
      <c r="T234" s="6"/>
      <c r="U234" s="17"/>
      <c r="V234" s="17"/>
      <c r="X234" s="6"/>
      <c r="Y234" s="1"/>
      <c r="Z234" s="17"/>
      <c r="AA234" s="17"/>
      <c r="AD234" s="8"/>
    </row>
    <row r="235" spans="1:30" x14ac:dyDescent="0.35">
      <c r="A235" s="8"/>
      <c r="B235" s="8"/>
      <c r="D235" s="8"/>
      <c r="E235" s="8"/>
      <c r="F235" s="8"/>
      <c r="G235" s="8"/>
      <c r="H235" s="27"/>
      <c r="I235" s="6"/>
      <c r="J235" s="6"/>
      <c r="N235" s="6"/>
      <c r="O235" s="6"/>
      <c r="S235" s="6"/>
      <c r="T235" s="6"/>
      <c r="U235" s="17"/>
      <c r="V235" s="17"/>
      <c r="X235" s="6"/>
      <c r="Y235" s="1"/>
      <c r="Z235" s="17"/>
      <c r="AA235" s="17"/>
      <c r="AD235" s="8"/>
    </row>
    <row r="236" spans="1:30" x14ac:dyDescent="0.35">
      <c r="A236" s="8"/>
      <c r="B236" s="8"/>
      <c r="D236" s="8"/>
      <c r="E236" s="8"/>
      <c r="F236" s="8"/>
      <c r="G236" s="8"/>
      <c r="H236" s="27"/>
      <c r="I236" s="6"/>
      <c r="J236" s="6"/>
      <c r="N236" s="6"/>
      <c r="O236" s="6"/>
      <c r="S236" s="6"/>
      <c r="T236" s="6"/>
      <c r="U236" s="17"/>
      <c r="V236" s="17"/>
      <c r="X236" s="6"/>
      <c r="Y236" s="1"/>
      <c r="Z236" s="17"/>
      <c r="AA236" s="17"/>
      <c r="AD236" s="8"/>
    </row>
    <row r="237" spans="1:30" x14ac:dyDescent="0.35">
      <c r="A237" s="8"/>
      <c r="B237" s="8"/>
      <c r="D237" s="8"/>
      <c r="E237" s="8"/>
      <c r="F237" s="8"/>
      <c r="G237" s="8"/>
      <c r="H237" s="27"/>
      <c r="I237" s="6"/>
      <c r="J237" s="6"/>
      <c r="N237" s="6"/>
      <c r="O237" s="6"/>
      <c r="S237" s="6"/>
      <c r="T237" s="6"/>
      <c r="U237" s="17"/>
      <c r="V237" s="17"/>
      <c r="X237" s="6"/>
      <c r="Y237" s="1"/>
      <c r="Z237" s="17"/>
      <c r="AA237" s="17"/>
      <c r="AD237" s="8"/>
    </row>
    <row r="238" spans="1:30" x14ac:dyDescent="0.35">
      <c r="A238" s="8"/>
      <c r="B238" s="8"/>
      <c r="D238" s="8"/>
      <c r="E238" s="8"/>
      <c r="F238" s="8"/>
      <c r="G238" s="8"/>
      <c r="H238" s="27"/>
      <c r="I238" s="6"/>
      <c r="J238" s="6"/>
      <c r="N238" s="6"/>
      <c r="O238" s="6"/>
      <c r="S238" s="6"/>
      <c r="T238" s="6"/>
      <c r="U238" s="17"/>
      <c r="V238" s="17"/>
      <c r="X238" s="6"/>
      <c r="Y238" s="1"/>
      <c r="Z238" s="17"/>
      <c r="AA238" s="17"/>
      <c r="AD238" s="8"/>
    </row>
    <row r="239" spans="1:30" x14ac:dyDescent="0.35">
      <c r="A239" s="8"/>
      <c r="B239" s="8"/>
      <c r="D239" s="8"/>
      <c r="E239" s="8"/>
      <c r="F239" s="8"/>
      <c r="G239" s="8"/>
      <c r="H239" s="27"/>
      <c r="I239" s="6"/>
      <c r="J239" s="6"/>
      <c r="N239" s="6"/>
      <c r="O239" s="6"/>
      <c r="S239" s="6"/>
      <c r="T239" s="6"/>
      <c r="U239" s="17"/>
      <c r="V239" s="17"/>
      <c r="X239" s="6"/>
      <c r="Y239" s="1"/>
      <c r="Z239" s="17"/>
      <c r="AA239" s="17"/>
      <c r="AD239" s="8"/>
    </row>
    <row r="240" spans="1:30" x14ac:dyDescent="0.35">
      <c r="A240" s="8"/>
      <c r="B240" s="8"/>
      <c r="D240" s="8"/>
      <c r="E240" s="8"/>
      <c r="F240" s="8"/>
      <c r="G240" s="8"/>
      <c r="H240" s="27"/>
      <c r="I240" s="6"/>
      <c r="J240" s="6"/>
      <c r="N240" s="6"/>
      <c r="O240" s="6"/>
      <c r="S240" s="6"/>
      <c r="T240" s="6"/>
      <c r="U240" s="17"/>
      <c r="V240" s="17"/>
      <c r="X240" s="6"/>
      <c r="Y240" s="1"/>
      <c r="Z240" s="17"/>
      <c r="AA240" s="17"/>
      <c r="AD240" s="8"/>
    </row>
    <row r="241" spans="1:30" x14ac:dyDescent="0.35">
      <c r="A241" s="8"/>
      <c r="B241" s="8"/>
      <c r="D241" s="8"/>
      <c r="E241" s="8"/>
      <c r="F241" s="8"/>
      <c r="G241" s="8"/>
      <c r="H241" s="27"/>
      <c r="I241" s="6"/>
      <c r="J241" s="6"/>
      <c r="N241" s="6"/>
      <c r="O241" s="6"/>
      <c r="S241" s="6"/>
      <c r="T241" s="6"/>
      <c r="U241" s="17"/>
      <c r="V241" s="17"/>
      <c r="X241" s="6"/>
      <c r="Y241" s="1"/>
      <c r="Z241" s="17"/>
      <c r="AA241" s="17"/>
      <c r="AD241" s="8"/>
    </row>
    <row r="242" spans="1:30" x14ac:dyDescent="0.35">
      <c r="A242" s="8"/>
      <c r="B242" s="8"/>
      <c r="D242" s="8"/>
      <c r="E242" s="8"/>
      <c r="F242" s="8"/>
      <c r="G242" s="8"/>
      <c r="H242" s="27"/>
      <c r="I242" s="6"/>
      <c r="J242" s="6"/>
      <c r="N242" s="6"/>
      <c r="O242" s="6"/>
      <c r="S242" s="6"/>
      <c r="T242" s="6"/>
      <c r="U242" s="17"/>
      <c r="V242" s="17"/>
      <c r="X242" s="6"/>
      <c r="Y242" s="1"/>
      <c r="Z242" s="17"/>
      <c r="AA242" s="17"/>
      <c r="AD242" s="8"/>
    </row>
    <row r="243" spans="1:30" x14ac:dyDescent="0.35">
      <c r="A243" s="8"/>
      <c r="B243" s="8"/>
      <c r="D243" s="8"/>
      <c r="E243" s="8"/>
      <c r="F243" s="8"/>
      <c r="G243" s="8"/>
      <c r="H243" s="27"/>
      <c r="I243" s="6"/>
      <c r="J243" s="6"/>
      <c r="N243" s="6"/>
      <c r="O243" s="6"/>
      <c r="S243" s="6"/>
      <c r="T243" s="6"/>
      <c r="U243" s="17"/>
      <c r="V243" s="17"/>
      <c r="X243" s="6"/>
      <c r="Y243" s="1"/>
      <c r="Z243" s="17"/>
      <c r="AA243" s="17"/>
      <c r="AD243" s="8"/>
    </row>
    <row r="244" spans="1:30" x14ac:dyDescent="0.35">
      <c r="A244" s="8"/>
      <c r="B244" s="8"/>
      <c r="D244" s="8"/>
      <c r="E244" s="8"/>
      <c r="F244" s="8"/>
      <c r="G244" s="8"/>
      <c r="H244" s="27"/>
      <c r="I244" s="6"/>
      <c r="J244" s="6"/>
      <c r="N244" s="6"/>
      <c r="O244" s="6"/>
      <c r="S244" s="6"/>
      <c r="T244" s="6"/>
      <c r="U244" s="17"/>
      <c r="V244" s="17"/>
      <c r="X244" s="6"/>
      <c r="Y244" s="1"/>
      <c r="Z244" s="17"/>
      <c r="AA244" s="17"/>
      <c r="AD244" s="8"/>
    </row>
    <row r="245" spans="1:30" x14ac:dyDescent="0.35">
      <c r="A245" s="8"/>
      <c r="B245" s="8"/>
      <c r="D245" s="8"/>
      <c r="E245" s="8"/>
      <c r="F245" s="8"/>
      <c r="G245" s="8"/>
      <c r="H245" s="27"/>
      <c r="I245" s="6"/>
      <c r="J245" s="6"/>
      <c r="N245" s="6"/>
      <c r="O245" s="6"/>
      <c r="S245" s="6"/>
      <c r="T245" s="6"/>
      <c r="U245" s="17"/>
      <c r="V245" s="17"/>
      <c r="X245" s="6"/>
      <c r="Y245" s="1"/>
      <c r="Z245" s="17"/>
      <c r="AA245" s="17"/>
      <c r="AD245" s="8"/>
    </row>
    <row r="246" spans="1:30" x14ac:dyDescent="0.35">
      <c r="A246" s="8"/>
      <c r="B246" s="8"/>
      <c r="D246" s="8"/>
      <c r="E246" s="8"/>
      <c r="F246" s="8"/>
      <c r="G246" s="8"/>
      <c r="H246" s="27"/>
      <c r="I246" s="6"/>
      <c r="J246" s="6"/>
      <c r="N246" s="6"/>
      <c r="O246" s="6"/>
      <c r="S246" s="6"/>
      <c r="T246" s="6"/>
      <c r="U246" s="17"/>
      <c r="V246" s="17"/>
      <c r="X246" s="6"/>
      <c r="Y246" s="1"/>
      <c r="Z246" s="17"/>
      <c r="AA246" s="17"/>
      <c r="AD246" s="8"/>
    </row>
    <row r="247" spans="1:30" x14ac:dyDescent="0.35">
      <c r="A247" s="8"/>
      <c r="B247" s="8"/>
      <c r="D247" s="8"/>
      <c r="E247" s="8"/>
      <c r="F247" s="8"/>
      <c r="G247" s="8"/>
      <c r="H247" s="27"/>
      <c r="I247" s="6"/>
      <c r="J247" s="6"/>
      <c r="N247" s="6"/>
      <c r="O247" s="6"/>
      <c r="S247" s="6"/>
      <c r="T247" s="6"/>
      <c r="U247" s="17"/>
      <c r="V247" s="17"/>
      <c r="X247" s="6"/>
      <c r="Y247" s="1"/>
      <c r="Z247" s="17"/>
      <c r="AA247" s="17"/>
      <c r="AD247" s="8"/>
    </row>
    <row r="248" spans="1:30" x14ac:dyDescent="0.35">
      <c r="A248" s="8"/>
      <c r="B248" s="8"/>
      <c r="D248" s="8"/>
      <c r="E248" s="8"/>
      <c r="F248" s="8"/>
      <c r="G248" s="8"/>
      <c r="H248" s="27"/>
      <c r="I248" s="6"/>
      <c r="J248" s="6"/>
      <c r="N248" s="6"/>
      <c r="O248" s="6"/>
      <c r="S248" s="6"/>
      <c r="T248" s="6"/>
      <c r="U248" s="17"/>
      <c r="V248" s="17"/>
      <c r="X248" s="6"/>
      <c r="Y248" s="1"/>
      <c r="Z248" s="17"/>
      <c r="AA248" s="17"/>
      <c r="AD248" s="8"/>
    </row>
    <row r="249" spans="1:30" x14ac:dyDescent="0.35">
      <c r="A249" s="8"/>
      <c r="B249" s="8"/>
      <c r="D249" s="8"/>
      <c r="E249" s="8"/>
      <c r="F249" s="8"/>
      <c r="G249" s="8"/>
      <c r="H249" s="27"/>
      <c r="I249" s="6"/>
      <c r="J249" s="6"/>
      <c r="N249" s="6"/>
      <c r="O249" s="6"/>
      <c r="S249" s="6"/>
      <c r="T249" s="6"/>
      <c r="U249" s="17"/>
      <c r="V249" s="17"/>
      <c r="X249" s="6"/>
      <c r="Y249" s="1"/>
      <c r="Z249" s="17"/>
      <c r="AA249" s="17"/>
      <c r="AD249" s="8"/>
    </row>
    <row r="250" spans="1:30" x14ac:dyDescent="0.35">
      <c r="A250" s="8"/>
      <c r="B250" s="8"/>
      <c r="D250" s="8"/>
      <c r="E250" s="8"/>
      <c r="F250" s="8"/>
      <c r="G250" s="8"/>
      <c r="H250" s="27"/>
      <c r="I250" s="6"/>
      <c r="J250" s="6"/>
      <c r="N250" s="6"/>
      <c r="O250" s="6"/>
      <c r="S250" s="6"/>
      <c r="T250" s="6"/>
      <c r="U250" s="17"/>
      <c r="V250" s="17"/>
      <c r="X250" s="6"/>
      <c r="Y250" s="1"/>
      <c r="Z250" s="17"/>
      <c r="AA250" s="17"/>
      <c r="AD250" s="8"/>
    </row>
    <row r="251" spans="1:30" x14ac:dyDescent="0.35">
      <c r="A251" s="8"/>
      <c r="B251" s="8"/>
      <c r="D251" s="8"/>
      <c r="E251" s="8"/>
      <c r="F251" s="8"/>
      <c r="G251" s="8"/>
      <c r="H251" s="27"/>
      <c r="I251" s="6"/>
      <c r="J251" s="6"/>
      <c r="N251" s="6"/>
      <c r="O251" s="6"/>
      <c r="S251" s="6"/>
      <c r="T251" s="6"/>
      <c r="U251" s="17"/>
      <c r="V251" s="17"/>
      <c r="X251" s="6"/>
      <c r="Y251" s="1"/>
      <c r="Z251" s="17"/>
      <c r="AA251" s="17"/>
      <c r="AD251" s="8"/>
    </row>
    <row r="252" spans="1:30" x14ac:dyDescent="0.35">
      <c r="A252" s="8"/>
      <c r="B252" s="8"/>
      <c r="D252" s="8"/>
      <c r="E252" s="8"/>
      <c r="F252" s="8"/>
      <c r="G252" s="8"/>
      <c r="H252" s="27"/>
      <c r="I252" s="6"/>
      <c r="J252" s="6"/>
      <c r="N252" s="6"/>
      <c r="O252" s="6"/>
      <c r="S252" s="6"/>
      <c r="T252" s="6"/>
      <c r="U252" s="17"/>
      <c r="V252" s="17"/>
      <c r="X252" s="6"/>
      <c r="Y252" s="1"/>
      <c r="Z252" s="17"/>
      <c r="AA252" s="17"/>
      <c r="AD252" s="8"/>
    </row>
    <row r="253" spans="1:30" x14ac:dyDescent="0.35">
      <c r="A253" s="8"/>
      <c r="B253" s="8"/>
      <c r="D253" s="8"/>
      <c r="E253" s="8"/>
      <c r="F253" s="8"/>
      <c r="G253" s="8"/>
      <c r="H253" s="27"/>
      <c r="I253" s="6"/>
      <c r="J253" s="6"/>
      <c r="N253" s="6"/>
      <c r="O253" s="6"/>
      <c r="S253" s="6"/>
      <c r="T253" s="6"/>
      <c r="U253" s="17"/>
      <c r="V253" s="17"/>
      <c r="X253" s="6"/>
      <c r="Y253" s="1"/>
      <c r="Z253" s="17"/>
      <c r="AA253" s="17"/>
      <c r="AD253" s="8"/>
    </row>
    <row r="254" spans="1:30" x14ac:dyDescent="0.35">
      <c r="A254" s="8"/>
      <c r="B254" s="8"/>
      <c r="D254" s="8"/>
      <c r="E254" s="8"/>
      <c r="F254" s="8"/>
      <c r="G254" s="8"/>
      <c r="H254" s="27"/>
      <c r="I254" s="6"/>
      <c r="J254" s="6"/>
      <c r="N254" s="6"/>
      <c r="O254" s="6"/>
      <c r="S254" s="6"/>
      <c r="T254" s="6"/>
      <c r="U254" s="17"/>
      <c r="V254" s="17"/>
      <c r="X254" s="6"/>
      <c r="Y254" s="1"/>
      <c r="Z254" s="17"/>
      <c r="AA254" s="17"/>
      <c r="AD254" s="8"/>
    </row>
    <row r="255" spans="1:30" x14ac:dyDescent="0.35">
      <c r="A255" s="8"/>
      <c r="B255" s="8"/>
      <c r="D255" s="8"/>
      <c r="E255" s="8"/>
      <c r="F255" s="8"/>
      <c r="G255" s="8"/>
      <c r="H255" s="27"/>
      <c r="I255" s="6"/>
      <c r="J255" s="6"/>
      <c r="N255" s="6"/>
      <c r="O255" s="6"/>
      <c r="S255" s="6"/>
      <c r="T255" s="6"/>
      <c r="U255" s="17"/>
      <c r="V255" s="17"/>
      <c r="X255" s="6"/>
      <c r="Y255" s="1"/>
      <c r="Z255" s="17"/>
      <c r="AA255" s="17"/>
      <c r="AD255" s="8"/>
    </row>
    <row r="256" spans="1:30" x14ac:dyDescent="0.35">
      <c r="A256" s="8"/>
      <c r="B256" s="8"/>
      <c r="D256" s="8"/>
      <c r="E256" s="8"/>
      <c r="F256" s="8"/>
      <c r="G256" s="8"/>
      <c r="H256" s="27"/>
      <c r="I256" s="6"/>
      <c r="J256" s="6"/>
      <c r="N256" s="6"/>
      <c r="O256" s="6"/>
      <c r="S256" s="6"/>
      <c r="T256" s="6"/>
      <c r="U256" s="17"/>
      <c r="V256" s="17"/>
      <c r="X256" s="6"/>
      <c r="Y256" s="1"/>
      <c r="Z256" s="17"/>
      <c r="AA256" s="17"/>
      <c r="AD256" s="8"/>
    </row>
    <row r="257" spans="1:30" x14ac:dyDescent="0.35">
      <c r="A257" s="8"/>
      <c r="B257" s="8"/>
      <c r="D257" s="8"/>
      <c r="E257" s="8"/>
      <c r="F257" s="8"/>
      <c r="G257" s="8"/>
      <c r="H257" s="27"/>
      <c r="I257" s="6"/>
      <c r="J257" s="6"/>
      <c r="N257" s="6"/>
      <c r="O257" s="6"/>
      <c r="S257" s="6"/>
      <c r="T257" s="6"/>
      <c r="U257" s="17"/>
      <c r="V257" s="17"/>
      <c r="X257" s="6"/>
      <c r="Y257" s="1"/>
      <c r="Z257" s="17"/>
      <c r="AA257" s="17"/>
      <c r="AD257" s="8"/>
    </row>
    <row r="258" spans="1:30" x14ac:dyDescent="0.35">
      <c r="A258" s="8"/>
      <c r="B258" s="8"/>
      <c r="D258" s="8"/>
      <c r="E258" s="8"/>
      <c r="F258" s="8"/>
      <c r="G258" s="8"/>
      <c r="H258" s="27"/>
      <c r="I258" s="6"/>
      <c r="J258" s="6"/>
      <c r="N258" s="6"/>
      <c r="O258" s="6"/>
      <c r="S258" s="6"/>
      <c r="T258" s="6"/>
      <c r="U258" s="17"/>
      <c r="V258" s="17"/>
      <c r="X258" s="6"/>
      <c r="Y258" s="1"/>
      <c r="Z258" s="17"/>
      <c r="AA258" s="17"/>
      <c r="AD258" s="8"/>
    </row>
    <row r="259" spans="1:30" x14ac:dyDescent="0.35">
      <c r="A259" s="8"/>
      <c r="B259" s="8"/>
      <c r="D259" s="8"/>
      <c r="E259" s="8"/>
      <c r="F259" s="8"/>
      <c r="G259" s="8"/>
      <c r="H259" s="27"/>
      <c r="I259" s="6"/>
      <c r="J259" s="6"/>
      <c r="N259" s="6"/>
      <c r="O259" s="6"/>
      <c r="S259" s="6"/>
      <c r="T259" s="6"/>
      <c r="U259" s="17"/>
      <c r="V259" s="17"/>
      <c r="X259" s="6"/>
      <c r="Y259" s="1"/>
      <c r="Z259" s="17"/>
      <c r="AA259" s="17"/>
      <c r="AD259" s="8"/>
    </row>
    <row r="260" spans="1:30" x14ac:dyDescent="0.35">
      <c r="A260" s="8"/>
      <c r="B260" s="8"/>
      <c r="D260" s="8"/>
      <c r="E260" s="8"/>
      <c r="F260" s="8"/>
      <c r="G260" s="8"/>
      <c r="H260" s="27"/>
      <c r="I260" s="6"/>
      <c r="J260" s="6"/>
      <c r="N260" s="6"/>
      <c r="O260" s="6"/>
      <c r="S260" s="6"/>
      <c r="T260" s="6"/>
      <c r="U260" s="17"/>
      <c r="V260" s="17"/>
      <c r="X260" s="6"/>
      <c r="Y260" s="1"/>
      <c r="Z260" s="17"/>
      <c r="AA260" s="17"/>
      <c r="AD260" s="8"/>
    </row>
    <row r="261" spans="1:30" x14ac:dyDescent="0.35">
      <c r="A261" s="8"/>
      <c r="B261" s="8"/>
      <c r="D261" s="8"/>
      <c r="E261" s="8"/>
      <c r="F261" s="8"/>
      <c r="G261" s="8"/>
      <c r="H261" s="27"/>
      <c r="I261" s="6"/>
      <c r="J261" s="6"/>
      <c r="N261" s="6"/>
      <c r="O261" s="6"/>
      <c r="S261" s="6"/>
      <c r="T261" s="6"/>
      <c r="U261" s="17"/>
      <c r="V261" s="17"/>
      <c r="X261" s="6"/>
      <c r="Y261" s="1"/>
      <c r="Z261" s="17"/>
      <c r="AA261" s="17"/>
      <c r="AD261" s="8"/>
    </row>
    <row r="262" spans="1:30" x14ac:dyDescent="0.35">
      <c r="A262" s="8"/>
      <c r="B262" s="8"/>
      <c r="D262" s="8"/>
      <c r="E262" s="8"/>
      <c r="F262" s="8"/>
      <c r="G262" s="8"/>
      <c r="H262" s="27"/>
      <c r="I262" s="6"/>
      <c r="J262" s="6"/>
      <c r="N262" s="6"/>
      <c r="O262" s="6"/>
      <c r="S262" s="6"/>
      <c r="T262" s="6"/>
      <c r="U262" s="17"/>
      <c r="V262" s="17"/>
      <c r="X262" s="6"/>
      <c r="Y262" s="1"/>
      <c r="Z262" s="17"/>
      <c r="AA262" s="17"/>
      <c r="AD262" s="8"/>
    </row>
    <row r="263" spans="1:30" x14ac:dyDescent="0.35">
      <c r="A263" s="8"/>
      <c r="B263" s="8"/>
      <c r="D263" s="8"/>
      <c r="E263" s="8"/>
      <c r="F263" s="8"/>
      <c r="G263" s="8"/>
      <c r="H263" s="27"/>
      <c r="I263" s="6"/>
      <c r="J263" s="6"/>
      <c r="N263" s="6"/>
      <c r="O263" s="6"/>
      <c r="S263" s="6"/>
      <c r="T263" s="6"/>
      <c r="U263" s="17"/>
      <c r="V263" s="17"/>
      <c r="X263" s="6"/>
      <c r="Y263" s="1"/>
      <c r="Z263" s="17"/>
      <c r="AA263" s="17"/>
      <c r="AD263" s="8"/>
    </row>
    <row r="264" spans="1:30" x14ac:dyDescent="0.35">
      <c r="A264" s="8"/>
      <c r="B264" s="8"/>
      <c r="D264" s="8"/>
      <c r="E264" s="8"/>
      <c r="F264" s="8"/>
      <c r="G264" s="8"/>
      <c r="H264" s="27"/>
      <c r="I264" s="6"/>
      <c r="J264" s="6"/>
      <c r="N264" s="6"/>
      <c r="O264" s="6"/>
      <c r="S264" s="6"/>
      <c r="T264" s="6"/>
      <c r="U264" s="17"/>
      <c r="V264" s="17"/>
      <c r="X264" s="6"/>
      <c r="Y264" s="1"/>
      <c r="Z264" s="17"/>
      <c r="AA264" s="17"/>
      <c r="AD264" s="8"/>
    </row>
    <row r="265" spans="1:30" x14ac:dyDescent="0.35">
      <c r="A265" s="8"/>
      <c r="B265" s="8"/>
      <c r="D265" s="8"/>
      <c r="E265" s="8"/>
      <c r="F265" s="8"/>
      <c r="G265" s="8"/>
      <c r="H265" s="27"/>
      <c r="I265" s="6"/>
      <c r="J265" s="6"/>
      <c r="N265" s="6"/>
      <c r="O265" s="6"/>
      <c r="S265" s="6"/>
      <c r="T265" s="6"/>
      <c r="U265" s="17"/>
      <c r="V265" s="17"/>
      <c r="X265" s="6"/>
      <c r="Y265" s="1"/>
      <c r="Z265" s="17"/>
      <c r="AA265" s="17"/>
      <c r="AD265" s="8"/>
    </row>
    <row r="266" spans="1:30" x14ac:dyDescent="0.35">
      <c r="A266" s="8"/>
      <c r="B266" s="8"/>
      <c r="D266" s="8"/>
      <c r="E266" s="8"/>
      <c r="F266" s="8"/>
      <c r="G266" s="8"/>
      <c r="H266" s="27"/>
      <c r="I266" s="6"/>
      <c r="J266" s="6"/>
      <c r="N266" s="6"/>
      <c r="O266" s="6"/>
      <c r="S266" s="6"/>
      <c r="T266" s="6"/>
      <c r="U266" s="17"/>
      <c r="V266" s="17"/>
      <c r="X266" s="6"/>
      <c r="Y266" s="1"/>
      <c r="Z266" s="17"/>
      <c r="AA266" s="17"/>
      <c r="AD266" s="8"/>
    </row>
    <row r="267" spans="1:30" x14ac:dyDescent="0.35">
      <c r="A267" s="8"/>
      <c r="B267" s="8"/>
      <c r="D267" s="8"/>
      <c r="E267" s="8"/>
      <c r="F267" s="8"/>
      <c r="G267" s="8"/>
      <c r="H267" s="27"/>
      <c r="I267" s="6"/>
      <c r="J267" s="6"/>
      <c r="N267" s="6"/>
      <c r="O267" s="6"/>
      <c r="S267" s="6"/>
      <c r="T267" s="6"/>
      <c r="U267" s="17"/>
      <c r="V267" s="17"/>
      <c r="X267" s="6"/>
      <c r="Y267" s="1"/>
      <c r="Z267" s="17"/>
      <c r="AA267" s="17"/>
      <c r="AD267" s="8"/>
    </row>
    <row r="268" spans="1:30" x14ac:dyDescent="0.35">
      <c r="A268" s="8"/>
      <c r="B268" s="8"/>
      <c r="D268" s="8"/>
      <c r="E268" s="8"/>
      <c r="F268" s="8"/>
      <c r="G268" s="8"/>
      <c r="H268" s="27"/>
      <c r="I268" s="6"/>
      <c r="J268" s="6"/>
      <c r="N268" s="6"/>
      <c r="O268" s="6"/>
      <c r="S268" s="6"/>
      <c r="T268" s="6"/>
      <c r="U268" s="17"/>
      <c r="V268" s="17"/>
      <c r="X268" s="6"/>
      <c r="Y268" s="1"/>
      <c r="Z268" s="17"/>
      <c r="AA268" s="17"/>
      <c r="AD268" s="8"/>
    </row>
    <row r="269" spans="1:30" x14ac:dyDescent="0.35">
      <c r="A269" s="8"/>
      <c r="B269" s="8"/>
      <c r="D269" s="8"/>
      <c r="E269" s="8"/>
      <c r="F269" s="8"/>
      <c r="G269" s="8"/>
      <c r="H269" s="27"/>
      <c r="I269" s="6"/>
      <c r="J269" s="6"/>
      <c r="N269" s="6"/>
      <c r="O269" s="6"/>
      <c r="S269" s="6"/>
      <c r="T269" s="6"/>
      <c r="U269" s="17"/>
      <c r="V269" s="17"/>
      <c r="X269" s="6"/>
      <c r="Y269" s="1"/>
      <c r="Z269" s="17"/>
      <c r="AA269" s="17"/>
      <c r="AD269" s="8"/>
    </row>
    <row r="270" spans="1:30" x14ac:dyDescent="0.35">
      <c r="A270" s="8"/>
      <c r="B270" s="8"/>
      <c r="D270" s="8"/>
      <c r="E270" s="8"/>
      <c r="F270" s="8"/>
      <c r="G270" s="8"/>
      <c r="H270" s="27"/>
      <c r="I270" s="6"/>
      <c r="J270" s="6"/>
      <c r="N270" s="6"/>
      <c r="O270" s="6"/>
      <c r="S270" s="6"/>
      <c r="T270" s="6"/>
      <c r="U270" s="17"/>
      <c r="V270" s="17"/>
      <c r="X270" s="6"/>
      <c r="Y270" s="1"/>
      <c r="Z270" s="17"/>
      <c r="AA270" s="17"/>
      <c r="AD270" s="8"/>
    </row>
    <row r="271" spans="1:30" x14ac:dyDescent="0.35">
      <c r="A271" s="8"/>
      <c r="B271" s="8"/>
      <c r="D271" s="8"/>
      <c r="E271" s="8"/>
      <c r="F271" s="8"/>
      <c r="G271" s="8"/>
      <c r="H271" s="27"/>
      <c r="I271" s="6"/>
      <c r="J271" s="6"/>
      <c r="N271" s="6"/>
      <c r="O271" s="6"/>
      <c r="S271" s="6"/>
      <c r="T271" s="6"/>
      <c r="U271" s="17"/>
      <c r="V271" s="17"/>
      <c r="X271" s="6"/>
      <c r="Y271" s="1"/>
      <c r="Z271" s="17"/>
      <c r="AA271" s="17"/>
      <c r="AD271" s="8"/>
    </row>
    <row r="272" spans="1:30" x14ac:dyDescent="0.35">
      <c r="A272" s="8"/>
      <c r="B272" s="8"/>
      <c r="D272" s="8"/>
      <c r="E272" s="8"/>
      <c r="F272" s="8"/>
      <c r="G272" s="8"/>
      <c r="H272" s="27"/>
      <c r="I272" s="6"/>
      <c r="J272" s="6"/>
      <c r="N272" s="6"/>
      <c r="O272" s="6"/>
      <c r="S272" s="6"/>
      <c r="T272" s="6"/>
      <c r="U272" s="17"/>
      <c r="V272" s="17"/>
      <c r="X272" s="6"/>
      <c r="Y272" s="1"/>
      <c r="Z272" s="17"/>
      <c r="AA272" s="17"/>
      <c r="AD272" s="8"/>
    </row>
    <row r="273" spans="1:30" x14ac:dyDescent="0.35">
      <c r="A273" s="8"/>
      <c r="B273" s="8"/>
      <c r="D273" s="8"/>
      <c r="E273" s="8"/>
      <c r="F273" s="8"/>
      <c r="G273" s="8"/>
      <c r="H273" s="27"/>
      <c r="I273" s="6"/>
      <c r="J273" s="6"/>
      <c r="N273" s="6"/>
      <c r="O273" s="6"/>
      <c r="S273" s="6"/>
      <c r="T273" s="6"/>
      <c r="U273" s="17"/>
      <c r="V273" s="17"/>
      <c r="X273" s="6"/>
      <c r="Y273" s="1"/>
      <c r="Z273" s="17"/>
      <c r="AA273" s="17"/>
      <c r="AD273" s="8"/>
    </row>
    <row r="274" spans="1:30" x14ac:dyDescent="0.35">
      <c r="A274" s="8"/>
      <c r="B274" s="8"/>
      <c r="D274" s="8"/>
      <c r="E274" s="8"/>
      <c r="F274" s="8"/>
      <c r="G274" s="8"/>
      <c r="H274" s="27"/>
      <c r="I274" s="6"/>
      <c r="J274" s="6"/>
      <c r="N274" s="6"/>
      <c r="O274" s="6"/>
      <c r="S274" s="6"/>
      <c r="T274" s="6"/>
      <c r="U274" s="17"/>
      <c r="V274" s="17"/>
      <c r="X274" s="6"/>
      <c r="Y274" s="1"/>
      <c r="Z274" s="17"/>
      <c r="AA274" s="17"/>
      <c r="AD274" s="8"/>
    </row>
    <row r="275" spans="1:30" x14ac:dyDescent="0.35">
      <c r="A275" s="8"/>
      <c r="B275" s="8"/>
      <c r="D275" s="8"/>
      <c r="E275" s="8"/>
      <c r="F275" s="8"/>
      <c r="G275" s="8"/>
      <c r="H275" s="27"/>
      <c r="I275" s="6"/>
      <c r="J275" s="6"/>
      <c r="N275" s="6"/>
      <c r="O275" s="6"/>
      <c r="S275" s="6"/>
      <c r="T275" s="6"/>
      <c r="U275" s="17"/>
      <c r="V275" s="17"/>
      <c r="X275" s="6"/>
      <c r="Y275" s="1"/>
      <c r="Z275" s="17"/>
      <c r="AA275" s="17"/>
      <c r="AD275" s="8"/>
    </row>
    <row r="276" spans="1:30" x14ac:dyDescent="0.35">
      <c r="A276" s="8"/>
      <c r="B276" s="8"/>
      <c r="D276" s="8"/>
      <c r="E276" s="8"/>
      <c r="F276" s="8"/>
      <c r="G276" s="8"/>
      <c r="H276" s="27"/>
      <c r="I276" s="6"/>
      <c r="J276" s="6"/>
      <c r="N276" s="6"/>
      <c r="O276" s="6"/>
      <c r="S276" s="6"/>
      <c r="T276" s="6"/>
      <c r="U276" s="17"/>
      <c r="V276" s="17"/>
      <c r="X276" s="6"/>
      <c r="Y276" s="1"/>
      <c r="Z276" s="17"/>
      <c r="AA276" s="17"/>
      <c r="AD276" s="8"/>
    </row>
    <row r="277" spans="1:30" x14ac:dyDescent="0.35">
      <c r="A277" s="8"/>
      <c r="B277" s="8"/>
      <c r="D277" s="8"/>
      <c r="E277" s="8"/>
      <c r="F277" s="8"/>
      <c r="G277" s="8"/>
      <c r="H277" s="27"/>
      <c r="I277" s="6"/>
      <c r="J277" s="6"/>
      <c r="N277" s="6"/>
      <c r="O277" s="6"/>
      <c r="S277" s="6"/>
      <c r="T277" s="6"/>
      <c r="U277" s="17"/>
      <c r="V277" s="17"/>
      <c r="X277" s="6"/>
      <c r="Y277" s="1"/>
      <c r="Z277" s="17"/>
      <c r="AA277" s="17"/>
      <c r="AD277" s="8"/>
    </row>
    <row r="278" spans="1:30" x14ac:dyDescent="0.35">
      <c r="A278" s="8"/>
      <c r="B278" s="8"/>
      <c r="D278" s="8"/>
      <c r="E278" s="8"/>
      <c r="F278" s="8"/>
      <c r="G278" s="8"/>
      <c r="H278" s="27"/>
      <c r="I278" s="6"/>
      <c r="J278" s="6"/>
      <c r="N278" s="6"/>
      <c r="O278" s="6"/>
      <c r="S278" s="6"/>
      <c r="T278" s="6"/>
      <c r="U278" s="17"/>
      <c r="V278" s="17"/>
      <c r="X278" s="6"/>
      <c r="Y278" s="1"/>
      <c r="Z278" s="17"/>
      <c r="AA278" s="17"/>
      <c r="AD278" s="8"/>
    </row>
    <row r="279" spans="1:30" x14ac:dyDescent="0.35">
      <c r="A279" s="8"/>
      <c r="B279" s="8"/>
      <c r="D279" s="8"/>
      <c r="E279" s="8"/>
      <c r="F279" s="8"/>
      <c r="G279" s="8"/>
      <c r="H279" s="27"/>
      <c r="I279" s="6"/>
      <c r="J279" s="6"/>
      <c r="N279" s="6"/>
      <c r="O279" s="6"/>
      <c r="S279" s="6"/>
      <c r="T279" s="6"/>
      <c r="U279" s="17"/>
      <c r="V279" s="17"/>
      <c r="X279" s="6"/>
      <c r="Y279" s="1"/>
      <c r="Z279" s="17"/>
      <c r="AA279" s="17"/>
      <c r="AD279" s="8"/>
    </row>
    <row r="280" spans="1:30" x14ac:dyDescent="0.35">
      <c r="A280" s="8"/>
      <c r="B280" s="8"/>
      <c r="D280" s="8"/>
      <c r="E280" s="8"/>
      <c r="F280" s="8"/>
      <c r="G280" s="8"/>
      <c r="H280" s="27"/>
      <c r="I280" s="6"/>
      <c r="J280" s="6"/>
      <c r="N280" s="6"/>
      <c r="O280" s="6"/>
      <c r="S280" s="6"/>
      <c r="T280" s="6"/>
      <c r="U280" s="17"/>
      <c r="V280" s="17"/>
      <c r="X280" s="6"/>
      <c r="Y280" s="1"/>
      <c r="Z280" s="17"/>
      <c r="AA280" s="17"/>
      <c r="AD280" s="8"/>
    </row>
    <row r="281" spans="1:30" x14ac:dyDescent="0.35">
      <c r="A281" s="8"/>
      <c r="B281" s="8"/>
      <c r="D281" s="8"/>
      <c r="E281" s="8"/>
      <c r="F281" s="8"/>
      <c r="G281" s="8"/>
      <c r="H281" s="27"/>
      <c r="I281" s="6"/>
      <c r="J281" s="6"/>
      <c r="N281" s="6"/>
      <c r="O281" s="6"/>
      <c r="S281" s="6"/>
      <c r="T281" s="6"/>
      <c r="U281" s="17"/>
      <c r="V281" s="17"/>
      <c r="X281" s="6"/>
      <c r="Y281" s="1"/>
      <c r="Z281" s="17"/>
      <c r="AA281" s="17"/>
      <c r="AD281" s="8"/>
    </row>
    <row r="282" spans="1:30" x14ac:dyDescent="0.35">
      <c r="A282" s="8"/>
      <c r="B282" s="8"/>
      <c r="D282" s="8"/>
      <c r="E282" s="8"/>
      <c r="F282" s="8"/>
      <c r="G282" s="8"/>
      <c r="H282" s="27"/>
      <c r="I282" s="6"/>
      <c r="J282" s="6"/>
      <c r="N282" s="6"/>
      <c r="O282" s="6"/>
      <c r="S282" s="6"/>
      <c r="T282" s="6"/>
      <c r="U282" s="17"/>
      <c r="V282" s="17"/>
      <c r="X282" s="6"/>
      <c r="Y282" s="1"/>
      <c r="Z282" s="17"/>
      <c r="AA282" s="17"/>
      <c r="AD282" s="8"/>
    </row>
    <row r="283" spans="1:30" x14ac:dyDescent="0.35">
      <c r="A283" s="8"/>
      <c r="B283" s="8"/>
      <c r="D283" s="8"/>
      <c r="E283" s="8"/>
      <c r="F283" s="8"/>
      <c r="G283" s="8"/>
      <c r="H283" s="27"/>
      <c r="I283" s="6"/>
      <c r="J283" s="6"/>
      <c r="N283" s="6"/>
      <c r="O283" s="6"/>
      <c r="S283" s="6"/>
      <c r="T283" s="6"/>
      <c r="U283" s="17"/>
      <c r="V283" s="17"/>
      <c r="X283" s="6"/>
      <c r="Y283" s="1"/>
      <c r="Z283" s="17"/>
      <c r="AA283" s="17"/>
      <c r="AD283" s="8"/>
    </row>
    <row r="284" spans="1:30" x14ac:dyDescent="0.35">
      <c r="A284" s="8"/>
      <c r="B284" s="8"/>
      <c r="D284" s="8"/>
      <c r="E284" s="8"/>
      <c r="F284" s="8"/>
      <c r="G284" s="8"/>
      <c r="H284" s="27"/>
      <c r="I284" s="6"/>
      <c r="J284" s="6"/>
      <c r="N284" s="6"/>
      <c r="O284" s="6"/>
      <c r="S284" s="6"/>
      <c r="T284" s="6"/>
      <c r="U284" s="17"/>
      <c r="V284" s="17"/>
      <c r="X284" s="6"/>
      <c r="Y284" s="1"/>
      <c r="Z284" s="17"/>
      <c r="AA284" s="17"/>
      <c r="AD284" s="8"/>
    </row>
    <row r="285" spans="1:30" x14ac:dyDescent="0.35">
      <c r="A285" s="8"/>
      <c r="B285" s="8"/>
      <c r="D285" s="8"/>
      <c r="E285" s="8"/>
      <c r="F285" s="8"/>
      <c r="G285" s="8"/>
      <c r="H285" s="27"/>
      <c r="I285" s="6"/>
      <c r="J285" s="6"/>
      <c r="N285" s="6"/>
      <c r="O285" s="6"/>
      <c r="S285" s="6"/>
      <c r="T285" s="6"/>
      <c r="U285" s="17"/>
      <c r="V285" s="17"/>
      <c r="X285" s="6"/>
      <c r="Y285" s="1"/>
      <c r="Z285" s="17"/>
      <c r="AA285" s="17"/>
      <c r="AD285" s="8"/>
    </row>
    <row r="286" spans="1:30" x14ac:dyDescent="0.35">
      <c r="A286" s="8"/>
      <c r="B286" s="8"/>
      <c r="D286" s="8"/>
      <c r="E286" s="8"/>
      <c r="F286" s="8"/>
      <c r="G286" s="8"/>
      <c r="H286" s="27"/>
      <c r="I286" s="6"/>
      <c r="J286" s="6"/>
      <c r="N286" s="6"/>
      <c r="O286" s="6"/>
      <c r="S286" s="6"/>
      <c r="T286" s="6"/>
      <c r="U286" s="17"/>
      <c r="V286" s="17"/>
      <c r="X286" s="6"/>
      <c r="Y286" s="1"/>
      <c r="Z286" s="17"/>
      <c r="AA286" s="17"/>
      <c r="AD286" s="8"/>
    </row>
    <row r="287" spans="1:30" x14ac:dyDescent="0.35">
      <c r="A287" s="8"/>
      <c r="B287" s="8"/>
      <c r="D287" s="8"/>
      <c r="E287" s="8"/>
      <c r="F287" s="8"/>
      <c r="G287" s="8"/>
      <c r="H287" s="27"/>
      <c r="I287" s="6"/>
      <c r="J287" s="6"/>
      <c r="N287" s="6"/>
      <c r="O287" s="6"/>
      <c r="S287" s="6"/>
      <c r="T287" s="6"/>
      <c r="U287" s="17"/>
      <c r="V287" s="17"/>
      <c r="X287" s="6"/>
      <c r="Y287" s="1"/>
      <c r="Z287" s="17"/>
      <c r="AA287" s="17"/>
      <c r="AD287" s="8"/>
    </row>
    <row r="288" spans="1:30" x14ac:dyDescent="0.35">
      <c r="A288" s="8"/>
      <c r="B288" s="8"/>
      <c r="D288" s="8"/>
      <c r="E288" s="8"/>
      <c r="F288" s="8"/>
      <c r="G288" s="8"/>
      <c r="H288" s="27"/>
      <c r="I288" s="6"/>
      <c r="J288" s="6"/>
      <c r="N288" s="6"/>
      <c r="O288" s="6"/>
      <c r="S288" s="6"/>
      <c r="T288" s="6"/>
      <c r="U288" s="17"/>
      <c r="V288" s="17"/>
      <c r="X288" s="6"/>
      <c r="Y288" s="1"/>
      <c r="Z288" s="17"/>
      <c r="AA288" s="17"/>
      <c r="AD288" s="8"/>
    </row>
    <row r="289" spans="1:30" x14ac:dyDescent="0.35">
      <c r="A289" s="8"/>
      <c r="B289" s="8"/>
      <c r="D289" s="8"/>
      <c r="E289" s="8"/>
      <c r="F289" s="8"/>
      <c r="G289" s="8"/>
      <c r="H289" s="27"/>
      <c r="I289" s="6"/>
      <c r="J289" s="6"/>
      <c r="N289" s="6"/>
      <c r="O289" s="6"/>
      <c r="S289" s="6"/>
      <c r="T289" s="6"/>
      <c r="U289" s="17"/>
      <c r="V289" s="17"/>
      <c r="X289" s="6"/>
      <c r="Y289" s="1"/>
      <c r="Z289" s="17"/>
      <c r="AA289" s="17"/>
      <c r="AD289" s="8"/>
    </row>
    <row r="290" spans="1:30" x14ac:dyDescent="0.35">
      <c r="A290" s="8"/>
      <c r="B290" s="8"/>
      <c r="D290" s="8"/>
      <c r="E290" s="8"/>
      <c r="F290" s="8"/>
      <c r="G290" s="8"/>
      <c r="H290" s="27"/>
      <c r="I290" s="6"/>
      <c r="J290" s="6"/>
      <c r="N290" s="6"/>
      <c r="O290" s="6"/>
      <c r="S290" s="6"/>
      <c r="T290" s="6"/>
      <c r="U290" s="17"/>
      <c r="V290" s="17"/>
      <c r="X290" s="6"/>
      <c r="Y290" s="1"/>
      <c r="Z290" s="17"/>
      <c r="AA290" s="17"/>
      <c r="AD290" s="8"/>
    </row>
    <row r="291" spans="1:30" x14ac:dyDescent="0.35">
      <c r="A291" s="8"/>
      <c r="B291" s="8"/>
      <c r="D291" s="8"/>
      <c r="E291" s="8"/>
      <c r="F291" s="8"/>
      <c r="G291" s="8"/>
      <c r="H291" s="27"/>
      <c r="I291" s="6"/>
      <c r="J291" s="6"/>
      <c r="N291" s="6"/>
      <c r="O291" s="6"/>
      <c r="S291" s="6"/>
      <c r="T291" s="6"/>
      <c r="U291" s="17"/>
      <c r="V291" s="17"/>
      <c r="X291" s="6"/>
      <c r="Y291" s="1"/>
      <c r="Z291" s="17"/>
      <c r="AA291" s="17"/>
      <c r="AD291" s="8"/>
    </row>
    <row r="292" spans="1:30" x14ac:dyDescent="0.35">
      <c r="A292" s="8"/>
      <c r="B292" s="8"/>
      <c r="D292" s="8"/>
      <c r="E292" s="8"/>
      <c r="F292" s="8"/>
      <c r="G292" s="8"/>
      <c r="H292" s="27"/>
      <c r="I292" s="6"/>
      <c r="J292" s="6"/>
      <c r="N292" s="6"/>
      <c r="O292" s="6"/>
      <c r="S292" s="6"/>
      <c r="T292" s="6"/>
      <c r="U292" s="17"/>
      <c r="V292" s="17"/>
      <c r="X292" s="6"/>
      <c r="Y292" s="1"/>
      <c r="Z292" s="17"/>
      <c r="AA292" s="17"/>
      <c r="AD292" s="8"/>
    </row>
    <row r="293" spans="1:30" x14ac:dyDescent="0.35">
      <c r="A293" s="8"/>
      <c r="B293" s="8"/>
      <c r="D293" s="8"/>
      <c r="E293" s="8"/>
      <c r="F293" s="8"/>
      <c r="G293" s="8"/>
      <c r="H293" s="27"/>
      <c r="I293" s="6"/>
      <c r="J293" s="6"/>
      <c r="N293" s="6"/>
      <c r="O293" s="6"/>
      <c r="S293" s="6"/>
      <c r="T293" s="6"/>
      <c r="U293" s="17"/>
      <c r="V293" s="17"/>
      <c r="X293" s="6"/>
      <c r="Y293" s="1"/>
      <c r="Z293" s="17"/>
      <c r="AA293" s="17"/>
      <c r="AD293" s="8"/>
    </row>
    <row r="294" spans="1:30" x14ac:dyDescent="0.35">
      <c r="A294" s="8"/>
      <c r="B294" s="8"/>
      <c r="D294" s="8"/>
      <c r="E294" s="8"/>
      <c r="F294" s="8"/>
      <c r="G294" s="8"/>
      <c r="H294" s="27"/>
      <c r="I294" s="6"/>
      <c r="J294" s="6"/>
      <c r="N294" s="6"/>
      <c r="O294" s="6"/>
      <c r="S294" s="6"/>
      <c r="T294" s="6"/>
      <c r="U294" s="17"/>
      <c r="V294" s="17"/>
      <c r="X294" s="6"/>
      <c r="Y294" s="1"/>
      <c r="Z294" s="17"/>
      <c r="AA294" s="17"/>
      <c r="AD294" s="8"/>
    </row>
    <row r="295" spans="1:30" x14ac:dyDescent="0.35">
      <c r="A295" s="8"/>
      <c r="B295" s="8"/>
      <c r="D295" s="8"/>
      <c r="E295" s="8"/>
      <c r="F295" s="8"/>
      <c r="G295" s="8"/>
      <c r="H295" s="27"/>
      <c r="I295" s="6"/>
      <c r="J295" s="6"/>
      <c r="N295" s="6"/>
      <c r="O295" s="6"/>
      <c r="S295" s="6"/>
      <c r="T295" s="6"/>
      <c r="U295" s="17"/>
      <c r="V295" s="17"/>
      <c r="X295" s="6"/>
      <c r="Y295" s="1"/>
      <c r="Z295" s="17"/>
      <c r="AA295" s="17"/>
      <c r="AD295" s="8"/>
    </row>
    <row r="296" spans="1:30" x14ac:dyDescent="0.35">
      <c r="A296" s="8"/>
      <c r="B296" s="8"/>
      <c r="D296" s="8"/>
      <c r="E296" s="8"/>
      <c r="F296" s="8"/>
      <c r="G296" s="8"/>
      <c r="H296" s="27"/>
      <c r="I296" s="6"/>
      <c r="J296" s="6"/>
      <c r="N296" s="6"/>
      <c r="O296" s="6"/>
      <c r="S296" s="6"/>
      <c r="T296" s="6"/>
      <c r="U296" s="17"/>
      <c r="V296" s="17"/>
      <c r="X296" s="6"/>
      <c r="Y296" s="1"/>
      <c r="Z296" s="17"/>
      <c r="AA296" s="17"/>
      <c r="AD296" s="8"/>
    </row>
    <row r="297" spans="1:30" x14ac:dyDescent="0.35">
      <c r="A297" s="8"/>
      <c r="B297" s="8"/>
      <c r="D297" s="8"/>
      <c r="E297" s="8"/>
      <c r="F297" s="8"/>
      <c r="G297" s="8"/>
      <c r="H297" s="27"/>
      <c r="I297" s="6"/>
      <c r="J297" s="6"/>
      <c r="N297" s="6"/>
      <c r="O297" s="6"/>
      <c r="S297" s="6"/>
      <c r="T297" s="6"/>
      <c r="U297" s="17"/>
      <c r="V297" s="17"/>
      <c r="X297" s="6"/>
      <c r="Y297" s="1"/>
      <c r="Z297" s="17"/>
      <c r="AA297" s="17"/>
      <c r="AD297" s="8"/>
    </row>
    <row r="298" spans="1:30" x14ac:dyDescent="0.35">
      <c r="A298" s="8"/>
      <c r="B298" s="8"/>
      <c r="D298" s="8"/>
      <c r="E298" s="8"/>
      <c r="F298" s="8"/>
      <c r="G298" s="8"/>
      <c r="H298" s="27"/>
      <c r="I298" s="6"/>
      <c r="J298" s="6"/>
      <c r="N298" s="6"/>
      <c r="O298" s="6"/>
      <c r="S298" s="6"/>
      <c r="T298" s="6"/>
      <c r="U298" s="17"/>
      <c r="V298" s="17"/>
      <c r="X298" s="6"/>
      <c r="Y298" s="1"/>
      <c r="Z298" s="17"/>
      <c r="AA298" s="17"/>
      <c r="AD298" s="8"/>
    </row>
    <row r="299" spans="1:30" x14ac:dyDescent="0.35">
      <c r="A299" s="8"/>
      <c r="B299" s="8"/>
      <c r="D299" s="8"/>
      <c r="E299" s="8"/>
      <c r="F299" s="8"/>
      <c r="G299" s="8"/>
      <c r="H299" s="27"/>
      <c r="I299" s="6"/>
      <c r="J299" s="6"/>
      <c r="N299" s="6"/>
      <c r="O299" s="6"/>
      <c r="S299" s="6"/>
      <c r="T299" s="6"/>
      <c r="U299" s="17"/>
      <c r="V299" s="17"/>
      <c r="X299" s="6"/>
      <c r="Y299" s="1"/>
      <c r="Z299" s="17"/>
      <c r="AA299" s="17"/>
      <c r="AD299" s="8"/>
    </row>
    <row r="300" spans="1:30" x14ac:dyDescent="0.35">
      <c r="A300" s="8"/>
      <c r="B300" s="8"/>
      <c r="D300" s="8"/>
      <c r="E300" s="8"/>
      <c r="F300" s="8"/>
      <c r="G300" s="8"/>
      <c r="H300" s="27"/>
      <c r="I300" s="6"/>
      <c r="J300" s="6"/>
      <c r="N300" s="6"/>
      <c r="O300" s="6"/>
      <c r="S300" s="6"/>
      <c r="T300" s="6"/>
      <c r="U300" s="17"/>
      <c r="V300" s="17"/>
      <c r="X300" s="6"/>
      <c r="Y300" s="1"/>
      <c r="Z300" s="17"/>
      <c r="AA300" s="17"/>
      <c r="AD300" s="8"/>
    </row>
    <row r="301" spans="1:30" x14ac:dyDescent="0.35">
      <c r="A301" s="8"/>
      <c r="B301" s="8"/>
      <c r="D301" s="8"/>
      <c r="E301" s="8"/>
      <c r="F301" s="8"/>
      <c r="G301" s="8"/>
      <c r="H301" s="27"/>
      <c r="I301" s="6"/>
      <c r="J301" s="6"/>
      <c r="N301" s="6"/>
      <c r="O301" s="6"/>
      <c r="S301" s="6"/>
      <c r="T301" s="6"/>
      <c r="U301" s="17"/>
      <c r="V301" s="17"/>
      <c r="X301" s="6"/>
      <c r="Y301" s="1"/>
      <c r="Z301" s="17"/>
      <c r="AA301" s="17"/>
      <c r="AD301" s="8"/>
    </row>
    <row r="302" spans="1:30" x14ac:dyDescent="0.35">
      <c r="A302" s="8"/>
      <c r="B302" s="8"/>
      <c r="D302" s="8"/>
      <c r="E302" s="8"/>
      <c r="F302" s="8"/>
      <c r="G302" s="8"/>
      <c r="H302" s="27"/>
      <c r="I302" s="6"/>
      <c r="J302" s="6"/>
      <c r="N302" s="6"/>
      <c r="O302" s="6"/>
      <c r="S302" s="6"/>
      <c r="T302" s="6"/>
      <c r="U302" s="17"/>
      <c r="V302" s="17"/>
      <c r="X302" s="6"/>
      <c r="Y302" s="1"/>
      <c r="Z302" s="17"/>
      <c r="AA302" s="17"/>
      <c r="AD302" s="8"/>
    </row>
    <row r="303" spans="1:30" x14ac:dyDescent="0.35">
      <c r="A303" s="8"/>
      <c r="B303" s="8"/>
      <c r="D303" s="8"/>
      <c r="E303" s="8"/>
      <c r="F303" s="8"/>
      <c r="G303" s="8"/>
      <c r="H303" s="27"/>
      <c r="I303" s="6"/>
      <c r="J303" s="6"/>
      <c r="N303" s="6"/>
      <c r="O303" s="6"/>
      <c r="S303" s="6"/>
      <c r="T303" s="6"/>
      <c r="U303" s="17"/>
      <c r="V303" s="17"/>
      <c r="X303" s="6"/>
      <c r="Y303" s="1"/>
      <c r="Z303" s="17"/>
      <c r="AA303" s="17"/>
      <c r="AD303" s="8"/>
    </row>
    <row r="304" spans="1:30" x14ac:dyDescent="0.35">
      <c r="A304" s="8"/>
      <c r="B304" s="8"/>
      <c r="D304" s="8"/>
      <c r="E304" s="8"/>
      <c r="F304" s="8"/>
      <c r="G304" s="8"/>
      <c r="H304" s="27"/>
      <c r="I304" s="6"/>
      <c r="J304" s="6"/>
      <c r="N304" s="6"/>
      <c r="O304" s="6"/>
      <c r="S304" s="6"/>
      <c r="T304" s="6"/>
      <c r="U304" s="17"/>
      <c r="V304" s="17"/>
      <c r="X304" s="6"/>
      <c r="Y304" s="1"/>
      <c r="Z304" s="17"/>
      <c r="AA304" s="17"/>
      <c r="AD304" s="8"/>
    </row>
    <row r="305" spans="1:30" x14ac:dyDescent="0.35">
      <c r="A305" s="8"/>
      <c r="B305" s="8"/>
      <c r="D305" s="8"/>
      <c r="E305" s="8"/>
      <c r="F305" s="8"/>
      <c r="G305" s="8"/>
      <c r="H305" s="27"/>
      <c r="I305" s="6"/>
      <c r="J305" s="6"/>
      <c r="N305" s="6"/>
      <c r="O305" s="6"/>
      <c r="S305" s="6"/>
      <c r="T305" s="6"/>
      <c r="U305" s="17"/>
      <c r="V305" s="17"/>
      <c r="X305" s="6"/>
      <c r="Y305" s="1"/>
      <c r="Z305" s="17"/>
      <c r="AA305" s="17"/>
      <c r="AD305" s="8"/>
    </row>
    <row r="306" spans="1:30" x14ac:dyDescent="0.35">
      <c r="A306" s="8"/>
      <c r="B306" s="8"/>
      <c r="D306" s="8"/>
      <c r="E306" s="8"/>
      <c r="F306" s="8"/>
      <c r="G306" s="8"/>
      <c r="H306" s="27"/>
      <c r="I306" s="6"/>
      <c r="J306" s="6"/>
      <c r="N306" s="6"/>
      <c r="O306" s="6"/>
      <c r="S306" s="6"/>
      <c r="T306" s="6"/>
      <c r="U306" s="17"/>
      <c r="V306" s="17"/>
      <c r="X306" s="6"/>
      <c r="Y306" s="1"/>
      <c r="Z306" s="17"/>
      <c r="AA306" s="17"/>
      <c r="AD306" s="8"/>
    </row>
    <row r="307" spans="1:30" x14ac:dyDescent="0.35">
      <c r="A307" s="8"/>
      <c r="B307" s="8"/>
      <c r="D307" s="8"/>
      <c r="E307" s="8"/>
      <c r="F307" s="8"/>
      <c r="G307" s="8"/>
      <c r="H307" s="27"/>
      <c r="I307" s="6"/>
      <c r="J307" s="6"/>
      <c r="N307" s="6"/>
      <c r="O307" s="6"/>
      <c r="S307" s="6"/>
      <c r="T307" s="6"/>
      <c r="U307" s="17"/>
      <c r="V307" s="17"/>
      <c r="X307" s="6"/>
      <c r="Y307" s="1"/>
      <c r="Z307" s="17"/>
      <c r="AA307" s="17"/>
      <c r="AD307" s="8"/>
    </row>
    <row r="308" spans="1:30" x14ac:dyDescent="0.35">
      <c r="A308" s="8"/>
      <c r="B308" s="8"/>
      <c r="D308" s="8"/>
      <c r="E308" s="8"/>
      <c r="F308" s="8"/>
      <c r="G308" s="8"/>
      <c r="H308" s="27"/>
      <c r="I308" s="6"/>
      <c r="J308" s="6"/>
      <c r="N308" s="6"/>
      <c r="O308" s="6"/>
      <c r="S308" s="6"/>
      <c r="T308" s="6"/>
      <c r="U308" s="17"/>
      <c r="V308" s="17"/>
      <c r="X308" s="6"/>
      <c r="Y308" s="1"/>
      <c r="Z308" s="17"/>
      <c r="AA308" s="17"/>
      <c r="AD308" s="8"/>
    </row>
    <row r="309" spans="1:30" x14ac:dyDescent="0.35">
      <c r="A309" s="8"/>
      <c r="B309" s="8"/>
      <c r="D309" s="8"/>
      <c r="E309" s="8"/>
      <c r="F309" s="8"/>
      <c r="G309" s="8"/>
      <c r="H309" s="27"/>
      <c r="I309" s="6"/>
      <c r="J309" s="6"/>
      <c r="N309" s="6"/>
      <c r="O309" s="6"/>
      <c r="S309" s="6"/>
      <c r="T309" s="6"/>
      <c r="U309" s="17"/>
      <c r="V309" s="17"/>
      <c r="X309" s="6"/>
      <c r="Y309" s="1"/>
      <c r="Z309" s="17"/>
      <c r="AA309" s="17"/>
      <c r="AD309" s="8"/>
    </row>
    <row r="310" spans="1:30" x14ac:dyDescent="0.35">
      <c r="A310" s="8"/>
      <c r="B310" s="8"/>
      <c r="D310" s="8"/>
      <c r="E310" s="8"/>
      <c r="F310" s="8"/>
      <c r="G310" s="8"/>
      <c r="H310" s="27"/>
      <c r="I310" s="6"/>
      <c r="J310" s="6"/>
      <c r="N310" s="6"/>
      <c r="O310" s="6"/>
      <c r="S310" s="6"/>
      <c r="T310" s="6"/>
      <c r="U310" s="17"/>
      <c r="V310" s="17"/>
      <c r="X310" s="6"/>
      <c r="Y310" s="1"/>
      <c r="Z310" s="17"/>
      <c r="AA310" s="17"/>
      <c r="AD310" s="8"/>
    </row>
    <row r="311" spans="1:30" x14ac:dyDescent="0.35">
      <c r="A311" s="8"/>
      <c r="B311" s="8"/>
      <c r="D311" s="8"/>
      <c r="E311" s="8"/>
      <c r="F311" s="8"/>
      <c r="G311" s="8"/>
      <c r="H311" s="27"/>
      <c r="I311" s="6"/>
      <c r="J311" s="6"/>
      <c r="N311" s="6"/>
      <c r="O311" s="6"/>
      <c r="S311" s="6"/>
      <c r="T311" s="6"/>
      <c r="U311" s="17"/>
      <c r="V311" s="17"/>
      <c r="X311" s="6"/>
      <c r="Y311" s="1"/>
      <c r="Z311" s="17"/>
      <c r="AA311" s="17"/>
      <c r="AD311" s="8"/>
    </row>
    <row r="312" spans="1:30" x14ac:dyDescent="0.35">
      <c r="A312" s="8"/>
      <c r="B312" s="8"/>
      <c r="D312" s="8"/>
      <c r="E312" s="8"/>
      <c r="F312" s="8"/>
      <c r="G312" s="8"/>
      <c r="H312" s="27"/>
      <c r="I312" s="6"/>
      <c r="J312" s="6"/>
      <c r="N312" s="6"/>
      <c r="O312" s="6"/>
      <c r="S312" s="6"/>
      <c r="T312" s="6"/>
      <c r="U312" s="17"/>
      <c r="V312" s="17"/>
      <c r="X312" s="6"/>
      <c r="Y312" s="1"/>
      <c r="Z312" s="17"/>
      <c r="AA312" s="17"/>
      <c r="AD312" s="8"/>
    </row>
    <row r="313" spans="1:30" x14ac:dyDescent="0.35">
      <c r="A313" s="8"/>
      <c r="B313" s="8"/>
      <c r="D313" s="8"/>
      <c r="E313" s="8"/>
      <c r="F313" s="8"/>
      <c r="G313" s="8"/>
      <c r="H313" s="27"/>
      <c r="I313" s="6"/>
      <c r="J313" s="6"/>
      <c r="N313" s="6"/>
      <c r="O313" s="6"/>
      <c r="S313" s="6"/>
      <c r="T313" s="6"/>
      <c r="U313" s="17"/>
      <c r="V313" s="17"/>
      <c r="X313" s="6"/>
      <c r="Y313" s="1"/>
      <c r="Z313" s="17"/>
      <c r="AA313" s="17"/>
      <c r="AD313" s="8"/>
    </row>
    <row r="314" spans="1:30" x14ac:dyDescent="0.35">
      <c r="A314" s="8"/>
      <c r="B314" s="8"/>
      <c r="D314" s="8"/>
      <c r="E314" s="8"/>
      <c r="F314" s="8"/>
      <c r="G314" s="8"/>
      <c r="H314" s="27"/>
      <c r="I314" s="6"/>
      <c r="J314" s="6"/>
      <c r="N314" s="6"/>
      <c r="O314" s="6"/>
      <c r="S314" s="6"/>
      <c r="T314" s="6"/>
      <c r="U314" s="17"/>
      <c r="V314" s="17"/>
      <c r="X314" s="6"/>
      <c r="Y314" s="1"/>
      <c r="Z314" s="17"/>
      <c r="AA314" s="17"/>
      <c r="AD314" s="8"/>
    </row>
    <row r="315" spans="1:30" x14ac:dyDescent="0.35">
      <c r="A315" s="8"/>
      <c r="B315" s="8"/>
      <c r="D315" s="8"/>
      <c r="E315" s="8"/>
      <c r="F315" s="8"/>
      <c r="G315" s="8"/>
      <c r="H315" s="27"/>
      <c r="I315" s="6"/>
      <c r="J315" s="6"/>
      <c r="N315" s="6"/>
      <c r="O315" s="6"/>
      <c r="S315" s="6"/>
      <c r="T315" s="6"/>
      <c r="U315" s="17"/>
      <c r="V315" s="17"/>
      <c r="X315" s="6"/>
      <c r="Y315" s="1"/>
      <c r="Z315" s="17"/>
      <c r="AA315" s="17"/>
      <c r="AD315" s="8"/>
    </row>
    <row r="316" spans="1:30" x14ac:dyDescent="0.35">
      <c r="A316" s="8"/>
      <c r="B316" s="8"/>
      <c r="D316" s="8"/>
      <c r="E316" s="8"/>
      <c r="F316" s="8"/>
      <c r="G316" s="8"/>
      <c r="H316" s="27"/>
      <c r="I316" s="6"/>
      <c r="J316" s="6"/>
      <c r="N316" s="6"/>
      <c r="O316" s="6"/>
      <c r="S316" s="6"/>
      <c r="T316" s="6"/>
      <c r="U316" s="17"/>
      <c r="V316" s="17"/>
      <c r="X316" s="6"/>
      <c r="Y316" s="1"/>
      <c r="Z316" s="17"/>
      <c r="AA316" s="17"/>
      <c r="AD316" s="8"/>
    </row>
    <row r="317" spans="1:30" x14ac:dyDescent="0.35">
      <c r="A317" s="8"/>
      <c r="B317" s="8"/>
      <c r="D317" s="8"/>
      <c r="E317" s="8"/>
      <c r="F317" s="8"/>
      <c r="G317" s="8"/>
      <c r="H317" s="27"/>
      <c r="I317" s="6"/>
      <c r="J317" s="6"/>
      <c r="N317" s="6"/>
      <c r="O317" s="6"/>
      <c r="S317" s="6"/>
      <c r="T317" s="6"/>
      <c r="U317" s="17"/>
      <c r="V317" s="17"/>
      <c r="X317" s="6"/>
      <c r="Y317" s="1"/>
      <c r="Z317" s="17"/>
      <c r="AA317" s="17"/>
      <c r="AD317" s="8"/>
    </row>
    <row r="318" spans="1:30" x14ac:dyDescent="0.35">
      <c r="A318" s="8"/>
      <c r="B318" s="8"/>
      <c r="D318" s="8"/>
      <c r="E318" s="8"/>
      <c r="F318" s="8"/>
      <c r="G318" s="8"/>
      <c r="H318" s="27"/>
      <c r="I318" s="6"/>
      <c r="J318" s="6"/>
      <c r="N318" s="6"/>
      <c r="O318" s="6"/>
      <c r="S318" s="6"/>
      <c r="T318" s="6"/>
      <c r="U318" s="17"/>
      <c r="V318" s="17"/>
      <c r="X318" s="6"/>
      <c r="Y318" s="1"/>
      <c r="Z318" s="17"/>
      <c r="AA318" s="17"/>
      <c r="AD318" s="8"/>
    </row>
    <row r="319" spans="1:30" x14ac:dyDescent="0.35">
      <c r="A319" s="8"/>
      <c r="B319" s="8"/>
      <c r="D319" s="8"/>
      <c r="E319" s="8"/>
      <c r="F319" s="8"/>
      <c r="G319" s="8"/>
      <c r="H319" s="27"/>
      <c r="I319" s="6"/>
      <c r="J319" s="6"/>
      <c r="N319" s="6"/>
      <c r="O319" s="6"/>
      <c r="S319" s="6"/>
      <c r="T319" s="6"/>
      <c r="U319" s="17"/>
      <c r="V319" s="17"/>
      <c r="X319" s="6"/>
      <c r="Y319" s="1"/>
      <c r="Z319" s="17"/>
      <c r="AA319" s="17"/>
      <c r="AD319" s="8"/>
    </row>
    <row r="320" spans="1:30" x14ac:dyDescent="0.35">
      <c r="A320" s="8"/>
      <c r="B320" s="8"/>
      <c r="D320" s="8"/>
      <c r="E320" s="8"/>
      <c r="F320" s="8"/>
      <c r="G320" s="8"/>
      <c r="H320" s="27"/>
      <c r="I320" s="6"/>
      <c r="J320" s="6"/>
      <c r="N320" s="6"/>
      <c r="O320" s="6"/>
      <c r="S320" s="6"/>
      <c r="T320" s="6"/>
      <c r="U320" s="17"/>
      <c r="V320" s="17"/>
      <c r="X320" s="6"/>
      <c r="Y320" s="1"/>
      <c r="Z320" s="17"/>
      <c r="AA320" s="17"/>
      <c r="AD320" s="8"/>
    </row>
    <row r="321" spans="1:30" x14ac:dyDescent="0.35">
      <c r="A321" s="8"/>
      <c r="B321" s="8"/>
      <c r="D321" s="8"/>
      <c r="E321" s="8"/>
      <c r="F321" s="8"/>
      <c r="G321" s="8"/>
      <c r="H321" s="27"/>
      <c r="I321" s="6"/>
      <c r="J321" s="6"/>
      <c r="N321" s="6"/>
      <c r="O321" s="6"/>
      <c r="S321" s="6"/>
      <c r="T321" s="6"/>
      <c r="U321" s="17"/>
      <c r="V321" s="17"/>
      <c r="X321" s="6"/>
      <c r="Y321" s="1"/>
      <c r="Z321" s="17"/>
      <c r="AA321" s="17"/>
      <c r="AD321" s="8"/>
    </row>
    <row r="322" spans="1:30" x14ac:dyDescent="0.35">
      <c r="A322" s="8"/>
      <c r="B322" s="8"/>
      <c r="D322" s="8"/>
      <c r="E322" s="8"/>
      <c r="F322" s="8"/>
      <c r="G322" s="8"/>
      <c r="H322" s="27"/>
      <c r="I322" s="6"/>
      <c r="J322" s="6"/>
      <c r="N322" s="6"/>
      <c r="O322" s="6"/>
      <c r="S322" s="6"/>
      <c r="T322" s="6"/>
      <c r="U322" s="17"/>
      <c r="V322" s="17"/>
      <c r="X322" s="6"/>
      <c r="Y322" s="1"/>
      <c r="Z322" s="17"/>
      <c r="AA322" s="17"/>
      <c r="AD322" s="8"/>
    </row>
    <row r="323" spans="1:30" x14ac:dyDescent="0.35">
      <c r="A323" s="8"/>
      <c r="B323" s="8"/>
      <c r="D323" s="8"/>
      <c r="E323" s="8"/>
      <c r="F323" s="8"/>
      <c r="G323" s="8"/>
      <c r="H323" s="27"/>
      <c r="I323" s="6"/>
      <c r="J323" s="6"/>
      <c r="N323" s="6"/>
      <c r="O323" s="6"/>
      <c r="S323" s="6"/>
      <c r="T323" s="6"/>
      <c r="U323" s="17"/>
      <c r="V323" s="17"/>
      <c r="X323" s="6"/>
      <c r="Y323" s="1"/>
      <c r="Z323" s="17"/>
      <c r="AA323" s="17"/>
      <c r="AD323" s="8"/>
    </row>
    <row r="324" spans="1:30" x14ac:dyDescent="0.35">
      <c r="A324" s="8"/>
      <c r="B324" s="8"/>
      <c r="D324" s="8"/>
      <c r="E324" s="8"/>
      <c r="F324" s="8"/>
      <c r="G324" s="8"/>
      <c r="H324" s="27"/>
      <c r="I324" s="6"/>
      <c r="J324" s="6"/>
      <c r="N324" s="6"/>
      <c r="O324" s="6"/>
      <c r="S324" s="6"/>
      <c r="T324" s="6"/>
      <c r="U324" s="17"/>
      <c r="V324" s="17"/>
      <c r="X324" s="6"/>
      <c r="Y324" s="1"/>
      <c r="Z324" s="17"/>
      <c r="AA324" s="17"/>
      <c r="AD324" s="8"/>
    </row>
    <row r="325" spans="1:30" x14ac:dyDescent="0.35">
      <c r="A325" s="8"/>
      <c r="B325" s="8"/>
      <c r="D325" s="8"/>
      <c r="E325" s="8"/>
      <c r="F325" s="8"/>
      <c r="G325" s="8"/>
      <c r="H325" s="27"/>
      <c r="I325" s="6"/>
      <c r="J325" s="6"/>
      <c r="N325" s="6"/>
      <c r="O325" s="6"/>
      <c r="S325" s="6"/>
      <c r="T325" s="6"/>
      <c r="U325" s="17"/>
      <c r="V325" s="17"/>
      <c r="X325" s="6"/>
      <c r="Y325" s="1"/>
      <c r="Z325" s="17"/>
      <c r="AA325" s="17"/>
      <c r="AD325" s="8"/>
    </row>
    <row r="326" spans="1:30" x14ac:dyDescent="0.35">
      <c r="A326" s="8"/>
      <c r="B326" s="8"/>
      <c r="D326" s="8"/>
      <c r="E326" s="8"/>
      <c r="F326" s="8"/>
      <c r="G326" s="8"/>
      <c r="H326" s="27"/>
      <c r="I326" s="6"/>
      <c r="J326" s="6"/>
      <c r="N326" s="6"/>
      <c r="O326" s="6"/>
      <c r="S326" s="6"/>
      <c r="T326" s="6"/>
      <c r="U326" s="17"/>
      <c r="V326" s="17"/>
      <c r="X326" s="6"/>
      <c r="Y326" s="1"/>
      <c r="Z326" s="17"/>
      <c r="AA326" s="17"/>
      <c r="AD326" s="8"/>
    </row>
    <row r="327" spans="1:30" x14ac:dyDescent="0.35">
      <c r="A327" s="8"/>
      <c r="B327" s="8"/>
      <c r="D327" s="8"/>
      <c r="E327" s="8"/>
      <c r="F327" s="8"/>
      <c r="G327" s="8"/>
      <c r="H327" s="27"/>
      <c r="I327" s="6"/>
      <c r="J327" s="6"/>
      <c r="N327" s="6"/>
      <c r="O327" s="6"/>
      <c r="S327" s="6"/>
      <c r="T327" s="6"/>
      <c r="U327" s="17"/>
      <c r="V327" s="17"/>
      <c r="X327" s="6"/>
      <c r="Y327" s="1"/>
      <c r="Z327" s="17"/>
      <c r="AA327" s="17"/>
      <c r="AD327" s="8"/>
    </row>
    <row r="328" spans="1:30" x14ac:dyDescent="0.35">
      <c r="A328" s="8"/>
      <c r="B328" s="8"/>
      <c r="D328" s="8"/>
      <c r="E328" s="8"/>
      <c r="F328" s="8"/>
      <c r="G328" s="8"/>
      <c r="H328" s="27"/>
      <c r="I328" s="6"/>
      <c r="J328" s="6"/>
      <c r="N328" s="6"/>
      <c r="O328" s="6"/>
      <c r="S328" s="6"/>
      <c r="T328" s="6"/>
      <c r="U328" s="17"/>
      <c r="V328" s="17"/>
      <c r="X328" s="6"/>
      <c r="Y328" s="1"/>
      <c r="Z328" s="17"/>
      <c r="AA328" s="17"/>
      <c r="AD328" s="8"/>
    </row>
    <row r="329" spans="1:30" x14ac:dyDescent="0.35">
      <c r="A329" s="8"/>
      <c r="B329" s="8"/>
      <c r="D329" s="8"/>
      <c r="E329" s="8"/>
      <c r="F329" s="8"/>
      <c r="G329" s="8"/>
      <c r="H329" s="27"/>
      <c r="I329" s="6"/>
      <c r="J329" s="6"/>
      <c r="N329" s="6"/>
      <c r="O329" s="6"/>
      <c r="S329" s="6"/>
      <c r="T329" s="6"/>
      <c r="U329" s="17"/>
      <c r="V329" s="17"/>
      <c r="X329" s="6"/>
      <c r="Y329" s="1"/>
      <c r="Z329" s="17"/>
      <c r="AA329" s="17"/>
      <c r="AD329" s="8"/>
    </row>
    <row r="330" spans="1:30" x14ac:dyDescent="0.35">
      <c r="A330" s="8"/>
      <c r="B330" s="8"/>
      <c r="D330" s="8"/>
      <c r="E330" s="8"/>
      <c r="F330" s="8"/>
      <c r="G330" s="8"/>
      <c r="H330" s="27"/>
      <c r="I330" s="6"/>
      <c r="J330" s="6"/>
      <c r="N330" s="6"/>
      <c r="O330" s="6"/>
      <c r="S330" s="6"/>
      <c r="T330" s="6"/>
      <c r="U330" s="17"/>
      <c r="V330" s="17"/>
      <c r="X330" s="6"/>
      <c r="Y330" s="1"/>
      <c r="Z330" s="17"/>
      <c r="AA330" s="17"/>
      <c r="AD330" s="8"/>
    </row>
    <row r="331" spans="1:30" x14ac:dyDescent="0.35">
      <c r="A331" s="8"/>
      <c r="B331" s="8"/>
      <c r="D331" s="8"/>
      <c r="E331" s="8"/>
      <c r="F331" s="8"/>
      <c r="G331" s="8"/>
      <c r="H331" s="27"/>
      <c r="I331" s="6"/>
      <c r="J331" s="6"/>
      <c r="N331" s="6"/>
      <c r="O331" s="6"/>
      <c r="S331" s="6"/>
      <c r="T331" s="6"/>
      <c r="U331" s="17"/>
      <c r="V331" s="17"/>
      <c r="X331" s="6"/>
      <c r="Y331" s="1"/>
      <c r="Z331" s="17"/>
      <c r="AA331" s="17"/>
      <c r="AD331" s="8"/>
    </row>
    <row r="332" spans="1:30" x14ac:dyDescent="0.35">
      <c r="A332" s="8"/>
      <c r="B332" s="8"/>
      <c r="D332" s="8"/>
      <c r="E332" s="8"/>
      <c r="F332" s="8"/>
      <c r="G332" s="8"/>
      <c r="H332" s="27"/>
      <c r="I332" s="6"/>
      <c r="J332" s="6"/>
      <c r="N332" s="6"/>
      <c r="O332" s="6"/>
      <c r="S332" s="6"/>
      <c r="T332" s="6"/>
      <c r="U332" s="17"/>
      <c r="V332" s="17"/>
      <c r="X332" s="6"/>
      <c r="Y332" s="1"/>
      <c r="Z332" s="17"/>
      <c r="AA332" s="17"/>
      <c r="AD332" s="8"/>
    </row>
    <row r="333" spans="1:30" x14ac:dyDescent="0.35">
      <c r="A333" s="8"/>
      <c r="B333" s="8"/>
      <c r="D333" s="8"/>
      <c r="E333" s="8"/>
      <c r="F333" s="8"/>
      <c r="G333" s="8"/>
      <c r="H333" s="27"/>
      <c r="I333" s="6"/>
      <c r="J333" s="6"/>
      <c r="N333" s="6"/>
      <c r="O333" s="6"/>
      <c r="S333" s="6"/>
      <c r="T333" s="6"/>
      <c r="U333" s="17"/>
      <c r="V333" s="17"/>
      <c r="X333" s="6"/>
      <c r="Y333" s="1"/>
      <c r="Z333" s="17"/>
      <c r="AA333" s="17"/>
      <c r="AD333" s="8"/>
    </row>
    <row r="334" spans="1:30" x14ac:dyDescent="0.35">
      <c r="A334" s="8"/>
      <c r="B334" s="8"/>
      <c r="D334" s="8"/>
      <c r="E334" s="8"/>
      <c r="F334" s="8"/>
      <c r="G334" s="8"/>
      <c r="H334" s="27"/>
      <c r="I334" s="6"/>
      <c r="J334" s="6"/>
      <c r="N334" s="6"/>
      <c r="O334" s="6"/>
      <c r="S334" s="6"/>
      <c r="T334" s="6"/>
      <c r="U334" s="17"/>
      <c r="V334" s="17"/>
      <c r="X334" s="6"/>
      <c r="Y334" s="1"/>
      <c r="Z334" s="17"/>
      <c r="AA334" s="17"/>
      <c r="AD334" s="8"/>
    </row>
    <row r="335" spans="1:30" x14ac:dyDescent="0.35">
      <c r="A335" s="8"/>
      <c r="B335" s="8"/>
      <c r="D335" s="8"/>
      <c r="E335" s="8"/>
      <c r="F335" s="8"/>
      <c r="G335" s="8"/>
      <c r="H335" s="27"/>
      <c r="I335" s="6"/>
      <c r="J335" s="6"/>
      <c r="N335" s="6"/>
      <c r="O335" s="6"/>
      <c r="S335" s="6"/>
      <c r="T335" s="6"/>
      <c r="U335" s="17"/>
      <c r="V335" s="17"/>
      <c r="X335" s="6"/>
      <c r="Y335" s="1"/>
      <c r="Z335" s="17"/>
      <c r="AA335" s="17"/>
      <c r="AD335" s="8"/>
    </row>
    <row r="336" spans="1:30" x14ac:dyDescent="0.35">
      <c r="A336" s="8"/>
      <c r="B336" s="8"/>
      <c r="D336" s="8"/>
      <c r="E336" s="8"/>
      <c r="F336" s="8"/>
      <c r="G336" s="8"/>
      <c r="H336" s="27"/>
      <c r="I336" s="6"/>
      <c r="J336" s="6"/>
      <c r="N336" s="6"/>
      <c r="O336" s="6"/>
      <c r="S336" s="6"/>
      <c r="T336" s="6"/>
      <c r="U336" s="17"/>
      <c r="V336" s="17"/>
      <c r="X336" s="6"/>
      <c r="Y336" s="1"/>
      <c r="Z336" s="17"/>
      <c r="AA336" s="17"/>
      <c r="AD336" s="8"/>
    </row>
    <row r="337" spans="1:30" x14ac:dyDescent="0.35">
      <c r="A337" s="8"/>
      <c r="B337" s="8"/>
      <c r="D337" s="8"/>
      <c r="E337" s="8"/>
      <c r="F337" s="8"/>
      <c r="G337" s="8"/>
      <c r="H337" s="27"/>
      <c r="I337" s="6"/>
      <c r="J337" s="6"/>
      <c r="N337" s="6"/>
      <c r="O337" s="6"/>
      <c r="S337" s="6"/>
      <c r="T337" s="6"/>
      <c r="U337" s="17"/>
      <c r="V337" s="17"/>
      <c r="X337" s="6"/>
      <c r="Y337" s="1"/>
      <c r="Z337" s="17"/>
      <c r="AA337" s="17"/>
      <c r="AD337" s="8"/>
    </row>
    <row r="338" spans="1:30" x14ac:dyDescent="0.35">
      <c r="A338" s="8"/>
      <c r="B338" s="8"/>
      <c r="D338" s="8"/>
      <c r="E338" s="8"/>
      <c r="F338" s="8"/>
      <c r="G338" s="8"/>
      <c r="H338" s="27"/>
      <c r="I338" s="6"/>
      <c r="J338" s="6"/>
      <c r="N338" s="6"/>
      <c r="O338" s="6"/>
      <c r="S338" s="6"/>
      <c r="T338" s="6"/>
      <c r="U338" s="17"/>
      <c r="V338" s="17"/>
      <c r="X338" s="6"/>
      <c r="Y338" s="1"/>
      <c r="Z338" s="17"/>
      <c r="AA338" s="17"/>
      <c r="AD338" s="8"/>
    </row>
    <row r="339" spans="1:30" x14ac:dyDescent="0.35">
      <c r="A339" s="8"/>
      <c r="B339" s="8"/>
      <c r="D339" s="8"/>
      <c r="E339" s="8"/>
      <c r="F339" s="8"/>
      <c r="G339" s="8"/>
      <c r="H339" s="27"/>
      <c r="I339" s="6"/>
      <c r="J339" s="6"/>
      <c r="N339" s="6"/>
      <c r="O339" s="6"/>
      <c r="S339" s="6"/>
      <c r="T339" s="6"/>
      <c r="U339" s="17"/>
      <c r="V339" s="17"/>
      <c r="X339" s="6"/>
      <c r="Y339" s="1"/>
      <c r="Z339" s="17"/>
      <c r="AA339" s="17"/>
      <c r="AD339" s="8"/>
    </row>
    <row r="340" spans="1:30" x14ac:dyDescent="0.35">
      <c r="A340" s="8"/>
      <c r="B340" s="8"/>
      <c r="D340" s="8"/>
      <c r="E340" s="8"/>
      <c r="F340" s="8"/>
      <c r="G340" s="8"/>
      <c r="H340" s="27"/>
      <c r="I340" s="6"/>
      <c r="J340" s="6"/>
      <c r="N340" s="6"/>
      <c r="O340" s="6"/>
      <c r="S340" s="6"/>
      <c r="T340" s="6"/>
      <c r="U340" s="17"/>
      <c r="V340" s="17"/>
      <c r="X340" s="6"/>
      <c r="Y340" s="1"/>
      <c r="Z340" s="17"/>
      <c r="AA340" s="17"/>
      <c r="AD340" s="8"/>
    </row>
    <row r="341" spans="1:30" x14ac:dyDescent="0.35">
      <c r="A341" s="8"/>
      <c r="B341" s="8"/>
      <c r="D341" s="8"/>
      <c r="E341" s="8"/>
      <c r="F341" s="8"/>
      <c r="G341" s="8"/>
      <c r="H341" s="27"/>
      <c r="I341" s="6"/>
      <c r="J341" s="6"/>
      <c r="N341" s="6"/>
      <c r="O341" s="6"/>
      <c r="S341" s="6"/>
      <c r="T341" s="6"/>
      <c r="U341" s="17"/>
      <c r="V341" s="17"/>
      <c r="X341" s="6"/>
      <c r="Y341" s="1"/>
      <c r="Z341" s="17"/>
      <c r="AA341" s="17"/>
      <c r="AD341" s="8"/>
    </row>
    <row r="342" spans="1:30" x14ac:dyDescent="0.35">
      <c r="A342" s="8"/>
      <c r="B342" s="8"/>
      <c r="D342" s="8"/>
      <c r="E342" s="8"/>
      <c r="F342" s="8"/>
      <c r="G342" s="8"/>
      <c r="H342" s="27"/>
      <c r="I342" s="6"/>
      <c r="J342" s="6"/>
      <c r="N342" s="6"/>
      <c r="O342" s="6"/>
      <c r="S342" s="6"/>
      <c r="T342" s="6"/>
      <c r="U342" s="17"/>
      <c r="V342" s="17"/>
      <c r="X342" s="6"/>
      <c r="Y342" s="1"/>
      <c r="Z342" s="17"/>
      <c r="AA342" s="17"/>
      <c r="AD342" s="8"/>
    </row>
    <row r="343" spans="1:30" x14ac:dyDescent="0.35">
      <c r="A343" s="8"/>
      <c r="B343" s="8"/>
      <c r="D343" s="8"/>
      <c r="E343" s="8"/>
      <c r="F343" s="8"/>
      <c r="G343" s="8"/>
      <c r="H343" s="27"/>
      <c r="I343" s="6"/>
      <c r="J343" s="6"/>
      <c r="N343" s="6"/>
      <c r="O343" s="6"/>
      <c r="S343" s="6"/>
      <c r="T343" s="6"/>
      <c r="U343" s="17"/>
      <c r="V343" s="17"/>
      <c r="X343" s="6"/>
      <c r="Y343" s="1"/>
      <c r="Z343" s="17"/>
      <c r="AA343" s="17"/>
      <c r="AD343" s="8"/>
    </row>
    <row r="344" spans="1:30" x14ac:dyDescent="0.35">
      <c r="A344" s="8"/>
      <c r="B344" s="8"/>
      <c r="D344" s="8"/>
      <c r="E344" s="8"/>
      <c r="F344" s="8"/>
      <c r="G344" s="8"/>
      <c r="H344" s="27"/>
      <c r="I344" s="6"/>
      <c r="J344" s="6"/>
      <c r="N344" s="6"/>
      <c r="O344" s="6"/>
      <c r="S344" s="6"/>
      <c r="T344" s="6"/>
      <c r="U344" s="17"/>
      <c r="V344" s="17"/>
      <c r="X344" s="6"/>
      <c r="Y344" s="1"/>
      <c r="Z344" s="17"/>
      <c r="AA344" s="17"/>
      <c r="AD344" s="8"/>
    </row>
    <row r="345" spans="1:30" x14ac:dyDescent="0.35">
      <c r="A345" s="8"/>
      <c r="B345" s="8"/>
      <c r="D345" s="8"/>
      <c r="E345" s="8"/>
      <c r="F345" s="8"/>
      <c r="G345" s="8"/>
      <c r="H345" s="27"/>
      <c r="I345" s="6"/>
      <c r="J345" s="6"/>
      <c r="N345" s="6"/>
      <c r="O345" s="6"/>
      <c r="S345" s="6"/>
      <c r="T345" s="6"/>
      <c r="U345" s="17"/>
      <c r="V345" s="17"/>
      <c r="X345" s="6"/>
      <c r="Y345" s="1"/>
      <c r="Z345" s="17"/>
      <c r="AA345" s="17"/>
      <c r="AD345" s="8"/>
    </row>
    <row r="346" spans="1:30" x14ac:dyDescent="0.35">
      <c r="A346" s="8"/>
      <c r="B346" s="8"/>
      <c r="D346" s="8"/>
      <c r="E346" s="8"/>
      <c r="F346" s="8"/>
      <c r="G346" s="8"/>
      <c r="H346" s="27"/>
      <c r="I346" s="6"/>
      <c r="J346" s="6"/>
      <c r="N346" s="6"/>
      <c r="O346" s="6"/>
      <c r="S346" s="6"/>
      <c r="T346" s="6"/>
      <c r="U346" s="17"/>
      <c r="V346" s="17"/>
      <c r="X346" s="6"/>
      <c r="Y346" s="1"/>
      <c r="Z346" s="17"/>
      <c r="AA346" s="17"/>
      <c r="AD346" s="8"/>
    </row>
    <row r="347" spans="1:30" x14ac:dyDescent="0.35">
      <c r="A347" s="8"/>
      <c r="B347" s="8"/>
      <c r="D347" s="8"/>
      <c r="E347" s="8"/>
      <c r="F347" s="8"/>
      <c r="G347" s="8"/>
      <c r="H347" s="27"/>
      <c r="I347" s="6"/>
      <c r="J347" s="6"/>
      <c r="N347" s="6"/>
      <c r="O347" s="6"/>
      <c r="S347" s="6"/>
      <c r="T347" s="6"/>
      <c r="U347" s="17"/>
      <c r="V347" s="17"/>
      <c r="X347" s="6"/>
      <c r="Y347" s="1"/>
      <c r="Z347" s="17"/>
      <c r="AA347" s="17"/>
      <c r="AD347" s="8"/>
    </row>
    <row r="348" spans="1:30" x14ac:dyDescent="0.35">
      <c r="A348" s="8"/>
      <c r="B348" s="8"/>
      <c r="D348" s="8"/>
      <c r="E348" s="8"/>
      <c r="F348" s="8"/>
      <c r="G348" s="8"/>
      <c r="H348" s="27"/>
      <c r="I348" s="6"/>
      <c r="J348" s="6"/>
      <c r="N348" s="6"/>
      <c r="O348" s="6"/>
      <c r="S348" s="6"/>
      <c r="T348" s="6"/>
      <c r="U348" s="17"/>
      <c r="V348" s="17"/>
      <c r="X348" s="6"/>
      <c r="Y348" s="1"/>
      <c r="Z348" s="17"/>
      <c r="AA348" s="17"/>
      <c r="AD348" s="8"/>
    </row>
    <row r="349" spans="1:30" x14ac:dyDescent="0.35">
      <c r="A349" s="8"/>
      <c r="B349" s="8"/>
      <c r="D349" s="8"/>
      <c r="E349" s="8"/>
      <c r="F349" s="8"/>
      <c r="G349" s="8"/>
      <c r="H349" s="27"/>
      <c r="I349" s="6"/>
      <c r="J349" s="6"/>
      <c r="N349" s="6"/>
      <c r="O349" s="6"/>
      <c r="S349" s="6"/>
      <c r="T349" s="6"/>
      <c r="U349" s="17"/>
      <c r="V349" s="17"/>
      <c r="X349" s="6"/>
      <c r="Y349" s="1"/>
      <c r="Z349" s="17"/>
      <c r="AA349" s="17"/>
      <c r="AD349" s="8"/>
    </row>
    <row r="350" spans="1:30" x14ac:dyDescent="0.35">
      <c r="A350" s="8"/>
      <c r="B350" s="8"/>
      <c r="D350" s="8"/>
      <c r="E350" s="8"/>
      <c r="F350" s="8"/>
      <c r="G350" s="8"/>
      <c r="H350" s="27"/>
      <c r="I350" s="6"/>
      <c r="J350" s="6"/>
      <c r="N350" s="6"/>
      <c r="O350" s="6"/>
      <c r="S350" s="6"/>
      <c r="T350" s="6"/>
      <c r="U350" s="17"/>
      <c r="V350" s="17"/>
      <c r="X350" s="6"/>
      <c r="Y350" s="1"/>
      <c r="Z350" s="17"/>
      <c r="AA350" s="17"/>
      <c r="AD350" s="8"/>
    </row>
    <row r="351" spans="1:30" x14ac:dyDescent="0.35">
      <c r="A351" s="8"/>
      <c r="B351" s="8"/>
      <c r="D351" s="8"/>
      <c r="E351" s="8"/>
      <c r="F351" s="8"/>
      <c r="G351" s="8"/>
      <c r="H351" s="27"/>
      <c r="I351" s="6"/>
      <c r="J351" s="6"/>
      <c r="N351" s="6"/>
      <c r="O351" s="6"/>
      <c r="S351" s="6"/>
      <c r="T351" s="6"/>
      <c r="U351" s="17"/>
      <c r="V351" s="17"/>
      <c r="X351" s="6"/>
      <c r="Y351" s="1"/>
      <c r="Z351" s="17"/>
      <c r="AA351" s="17"/>
      <c r="AD351" s="8"/>
    </row>
    <row r="352" spans="1:30" x14ac:dyDescent="0.35">
      <c r="A352" s="8"/>
      <c r="B352" s="8"/>
      <c r="D352" s="8"/>
      <c r="E352" s="8"/>
      <c r="F352" s="8"/>
      <c r="G352" s="8"/>
      <c r="H352" s="27"/>
      <c r="I352" s="6"/>
      <c r="J352" s="6"/>
      <c r="N352" s="6"/>
      <c r="O352" s="6"/>
      <c r="S352" s="6"/>
      <c r="T352" s="6"/>
      <c r="U352" s="17"/>
      <c r="V352" s="17"/>
      <c r="X352" s="6"/>
      <c r="Y352" s="1"/>
      <c r="Z352" s="17"/>
      <c r="AA352" s="17"/>
      <c r="AD352" s="8"/>
    </row>
    <row r="353" spans="1:30" x14ac:dyDescent="0.35">
      <c r="A353" s="8"/>
      <c r="B353" s="8"/>
      <c r="D353" s="8"/>
      <c r="E353" s="8"/>
      <c r="F353" s="8"/>
      <c r="G353" s="8"/>
      <c r="H353" s="27"/>
      <c r="I353" s="6"/>
      <c r="J353" s="6"/>
      <c r="N353" s="6"/>
      <c r="O353" s="6"/>
      <c r="S353" s="6"/>
      <c r="T353" s="6"/>
      <c r="U353" s="17"/>
      <c r="V353" s="17"/>
      <c r="X353" s="6"/>
      <c r="Y353" s="1"/>
      <c r="Z353" s="17"/>
      <c r="AA353" s="17"/>
      <c r="AD353" s="8"/>
    </row>
    <row r="354" spans="1:30" x14ac:dyDescent="0.35">
      <c r="A354" s="8"/>
      <c r="B354" s="8"/>
      <c r="D354" s="8"/>
      <c r="E354" s="8"/>
      <c r="F354" s="8"/>
      <c r="G354" s="8"/>
      <c r="H354" s="27"/>
      <c r="I354" s="6"/>
      <c r="J354" s="6"/>
      <c r="N354" s="6"/>
      <c r="O354" s="6"/>
      <c r="S354" s="6"/>
      <c r="T354" s="6"/>
      <c r="U354" s="17"/>
      <c r="V354" s="17"/>
      <c r="X354" s="6"/>
      <c r="Y354" s="1"/>
      <c r="Z354" s="17"/>
      <c r="AA354" s="17"/>
      <c r="AD354" s="8"/>
    </row>
    <row r="355" spans="1:30" x14ac:dyDescent="0.35">
      <c r="A355" s="8"/>
      <c r="B355" s="8"/>
      <c r="D355" s="8"/>
      <c r="E355" s="8"/>
      <c r="F355" s="8"/>
      <c r="G355" s="8"/>
      <c r="H355" s="27"/>
      <c r="I355" s="6"/>
      <c r="J355" s="6"/>
      <c r="N355" s="6"/>
      <c r="O355" s="6"/>
      <c r="S355" s="6"/>
      <c r="T355" s="6"/>
      <c r="U355" s="17"/>
      <c r="V355" s="17"/>
      <c r="X355" s="6"/>
      <c r="Y355" s="1"/>
      <c r="Z355" s="17"/>
      <c r="AA355" s="17"/>
      <c r="AD355" s="8"/>
    </row>
    <row r="356" spans="1:30" x14ac:dyDescent="0.35">
      <c r="A356" s="8"/>
      <c r="B356" s="8"/>
      <c r="D356" s="8"/>
      <c r="E356" s="8"/>
      <c r="F356" s="8"/>
      <c r="G356" s="8"/>
      <c r="H356" s="27"/>
      <c r="I356" s="6"/>
      <c r="J356" s="6"/>
      <c r="N356" s="6"/>
      <c r="O356" s="6"/>
      <c r="S356" s="6"/>
      <c r="T356" s="6"/>
      <c r="U356" s="17"/>
      <c r="V356" s="17"/>
      <c r="X356" s="6"/>
      <c r="Y356" s="1"/>
      <c r="Z356" s="17"/>
      <c r="AA356" s="17"/>
      <c r="AD356" s="8"/>
    </row>
    <row r="357" spans="1:30" x14ac:dyDescent="0.35">
      <c r="A357" s="8"/>
      <c r="B357" s="8"/>
      <c r="D357" s="8"/>
      <c r="E357" s="8"/>
      <c r="F357" s="8"/>
      <c r="G357" s="8"/>
      <c r="H357" s="27"/>
      <c r="I357" s="6"/>
      <c r="J357" s="6"/>
      <c r="N357" s="6"/>
      <c r="O357" s="6"/>
      <c r="S357" s="6"/>
      <c r="T357" s="6"/>
      <c r="U357" s="17"/>
      <c r="V357" s="17"/>
      <c r="X357" s="6"/>
      <c r="Y357" s="1"/>
      <c r="Z357" s="17"/>
      <c r="AA357" s="17"/>
      <c r="AD357" s="8"/>
    </row>
    <row r="358" spans="1:30" x14ac:dyDescent="0.35">
      <c r="A358" s="8"/>
      <c r="B358" s="8"/>
      <c r="D358" s="8"/>
      <c r="E358" s="8"/>
      <c r="F358" s="8"/>
      <c r="G358" s="8"/>
      <c r="H358" s="27"/>
      <c r="I358" s="6"/>
      <c r="J358" s="6"/>
      <c r="N358" s="6"/>
      <c r="O358" s="6"/>
      <c r="S358" s="6"/>
      <c r="T358" s="6"/>
      <c r="U358" s="17"/>
      <c r="V358" s="17"/>
      <c r="X358" s="6"/>
      <c r="Y358" s="1"/>
      <c r="Z358" s="17"/>
      <c r="AA358" s="17"/>
      <c r="AD358" s="8"/>
    </row>
    <row r="359" spans="1:30" x14ac:dyDescent="0.35">
      <c r="A359" s="8"/>
      <c r="B359" s="8"/>
      <c r="D359" s="8"/>
      <c r="E359" s="8"/>
      <c r="F359" s="8"/>
      <c r="G359" s="8"/>
      <c r="H359" s="27"/>
      <c r="I359" s="6"/>
      <c r="J359" s="6"/>
      <c r="N359" s="6"/>
      <c r="O359" s="6"/>
      <c r="S359" s="6"/>
      <c r="T359" s="6"/>
      <c r="U359" s="17"/>
      <c r="V359" s="17"/>
      <c r="X359" s="6"/>
      <c r="Y359" s="1"/>
      <c r="Z359" s="17"/>
      <c r="AA359" s="17"/>
      <c r="AD359" s="8"/>
    </row>
    <row r="360" spans="1:30" x14ac:dyDescent="0.35">
      <c r="A360" s="8"/>
      <c r="B360" s="8"/>
      <c r="D360" s="8"/>
      <c r="E360" s="8"/>
      <c r="F360" s="8"/>
      <c r="G360" s="8"/>
      <c r="H360" s="27"/>
      <c r="I360" s="6"/>
      <c r="J360" s="6"/>
      <c r="N360" s="6"/>
      <c r="O360" s="6"/>
      <c r="S360" s="6"/>
      <c r="T360" s="6"/>
      <c r="U360" s="17"/>
      <c r="V360" s="17"/>
      <c r="X360" s="6"/>
      <c r="Y360" s="1"/>
      <c r="Z360" s="17"/>
      <c r="AA360" s="17"/>
      <c r="AD360" s="8"/>
    </row>
    <row r="361" spans="1:30" x14ac:dyDescent="0.35">
      <c r="A361" s="8"/>
      <c r="B361" s="8"/>
      <c r="D361" s="8"/>
      <c r="E361" s="8"/>
      <c r="F361" s="8"/>
      <c r="G361" s="8"/>
      <c r="H361" s="27"/>
      <c r="I361" s="6"/>
      <c r="J361" s="6"/>
      <c r="N361" s="6"/>
      <c r="O361" s="6"/>
      <c r="S361" s="6"/>
      <c r="T361" s="6"/>
      <c r="U361" s="17"/>
      <c r="V361" s="17"/>
      <c r="X361" s="6"/>
      <c r="Y361" s="1"/>
      <c r="Z361" s="17"/>
      <c r="AA361" s="17"/>
      <c r="AD361" s="8"/>
    </row>
    <row r="362" spans="1:30" x14ac:dyDescent="0.35">
      <c r="A362" s="8"/>
      <c r="B362" s="8"/>
      <c r="D362" s="8"/>
      <c r="E362" s="8"/>
      <c r="F362" s="8"/>
      <c r="G362" s="8"/>
      <c r="H362" s="27"/>
      <c r="I362" s="6"/>
      <c r="J362" s="6"/>
      <c r="N362" s="6"/>
      <c r="O362" s="6"/>
      <c r="S362" s="6"/>
      <c r="T362" s="6"/>
      <c r="U362" s="17"/>
      <c r="V362" s="17"/>
      <c r="X362" s="6"/>
      <c r="Y362" s="1"/>
      <c r="Z362" s="17"/>
      <c r="AA362" s="17"/>
      <c r="AD362" s="8"/>
    </row>
    <row r="363" spans="1:30" x14ac:dyDescent="0.35">
      <c r="A363" s="8"/>
      <c r="B363" s="8"/>
      <c r="D363" s="8"/>
      <c r="E363" s="8"/>
      <c r="F363" s="8"/>
      <c r="G363" s="8"/>
      <c r="H363" s="27"/>
      <c r="I363" s="6"/>
      <c r="J363" s="6"/>
      <c r="N363" s="6"/>
      <c r="O363" s="6"/>
      <c r="S363" s="6"/>
      <c r="T363" s="6"/>
      <c r="U363" s="17"/>
      <c r="V363" s="17"/>
      <c r="X363" s="6"/>
      <c r="Y363" s="1"/>
      <c r="Z363" s="17"/>
      <c r="AA363" s="17"/>
      <c r="AD363" s="8"/>
    </row>
    <row r="364" spans="1:30" x14ac:dyDescent="0.35">
      <c r="A364" s="8"/>
      <c r="B364" s="8"/>
      <c r="D364" s="8"/>
      <c r="E364" s="8"/>
      <c r="F364" s="8"/>
      <c r="G364" s="8"/>
      <c r="H364" s="27"/>
      <c r="I364" s="6"/>
      <c r="J364" s="6"/>
      <c r="N364" s="6"/>
      <c r="O364" s="6"/>
      <c r="S364" s="6"/>
      <c r="T364" s="6"/>
      <c r="U364" s="17"/>
      <c r="V364" s="17"/>
      <c r="X364" s="6"/>
      <c r="Y364" s="1"/>
      <c r="Z364" s="17"/>
      <c r="AA364" s="17"/>
      <c r="AD364" s="8"/>
    </row>
    <row r="365" spans="1:30" x14ac:dyDescent="0.35">
      <c r="A365" s="8"/>
      <c r="B365" s="8"/>
      <c r="D365" s="8"/>
      <c r="E365" s="8"/>
      <c r="F365" s="8"/>
      <c r="G365" s="8"/>
      <c r="H365" s="27"/>
      <c r="I365" s="6"/>
      <c r="J365" s="6"/>
      <c r="N365" s="6"/>
      <c r="O365" s="6"/>
      <c r="S365" s="6"/>
      <c r="T365" s="6"/>
      <c r="U365" s="17"/>
      <c r="V365" s="17"/>
      <c r="X365" s="6"/>
      <c r="Y365" s="1"/>
      <c r="Z365" s="17"/>
      <c r="AA365" s="17"/>
      <c r="AD365" s="8"/>
    </row>
    <row r="366" spans="1:30" x14ac:dyDescent="0.35">
      <c r="A366" s="8"/>
      <c r="B366" s="8"/>
      <c r="D366" s="8"/>
      <c r="E366" s="8"/>
      <c r="F366" s="8"/>
      <c r="G366" s="8"/>
      <c r="H366" s="27"/>
      <c r="I366" s="6"/>
      <c r="J366" s="6"/>
      <c r="N366" s="6"/>
      <c r="O366" s="6"/>
      <c r="S366" s="6"/>
      <c r="T366" s="6"/>
      <c r="U366" s="17"/>
      <c r="V366" s="17"/>
      <c r="X366" s="6"/>
      <c r="Y366" s="1"/>
      <c r="Z366" s="17"/>
      <c r="AA366" s="17"/>
      <c r="AD366" s="8"/>
    </row>
    <row r="367" spans="1:30" x14ac:dyDescent="0.35">
      <c r="A367" s="8"/>
      <c r="B367" s="8"/>
      <c r="D367" s="8"/>
      <c r="E367" s="8"/>
      <c r="F367" s="8"/>
      <c r="G367" s="8"/>
      <c r="H367" s="27"/>
      <c r="I367" s="6"/>
      <c r="J367" s="6"/>
      <c r="N367" s="6"/>
      <c r="O367" s="6"/>
      <c r="S367" s="6"/>
      <c r="T367" s="6"/>
      <c r="U367" s="17"/>
      <c r="V367" s="17"/>
      <c r="X367" s="6"/>
      <c r="Y367" s="1"/>
      <c r="Z367" s="17"/>
      <c r="AA367" s="17"/>
      <c r="AD367" s="8"/>
    </row>
    <row r="368" spans="1:30" x14ac:dyDescent="0.35">
      <c r="A368" s="8"/>
      <c r="B368" s="8"/>
      <c r="D368" s="8"/>
      <c r="E368" s="8"/>
      <c r="F368" s="8"/>
      <c r="G368" s="8"/>
      <c r="H368" s="27"/>
      <c r="I368" s="6"/>
      <c r="J368" s="6"/>
      <c r="N368" s="6"/>
      <c r="O368" s="6"/>
      <c r="S368" s="6"/>
      <c r="T368" s="6"/>
      <c r="U368" s="17"/>
      <c r="V368" s="17"/>
      <c r="X368" s="6"/>
      <c r="Y368" s="1"/>
      <c r="Z368" s="17"/>
      <c r="AA368" s="17"/>
      <c r="AD368" s="8"/>
    </row>
    <row r="369" spans="1:30" x14ac:dyDescent="0.35">
      <c r="A369" s="8"/>
      <c r="B369" s="8"/>
      <c r="D369" s="8"/>
      <c r="E369" s="8"/>
      <c r="F369" s="8"/>
      <c r="G369" s="8"/>
      <c r="H369" s="27"/>
      <c r="I369" s="6"/>
      <c r="J369" s="6"/>
      <c r="N369" s="6"/>
      <c r="O369" s="6"/>
      <c r="S369" s="6"/>
      <c r="T369" s="6"/>
      <c r="U369" s="17"/>
      <c r="V369" s="17"/>
      <c r="X369" s="6"/>
      <c r="Y369" s="1"/>
      <c r="Z369" s="17"/>
      <c r="AA369" s="17"/>
      <c r="AD369" s="8"/>
    </row>
    <row r="370" spans="1:30" x14ac:dyDescent="0.35">
      <c r="A370" s="8"/>
      <c r="B370" s="8"/>
      <c r="D370" s="8"/>
      <c r="E370" s="8"/>
      <c r="F370" s="8"/>
      <c r="G370" s="8"/>
      <c r="H370" s="27"/>
      <c r="I370" s="6"/>
      <c r="J370" s="6"/>
      <c r="N370" s="6"/>
      <c r="O370" s="6"/>
      <c r="S370" s="6"/>
      <c r="T370" s="6"/>
      <c r="U370" s="17"/>
      <c r="V370" s="17"/>
      <c r="X370" s="6"/>
      <c r="Y370" s="1"/>
      <c r="Z370" s="17"/>
      <c r="AA370" s="17"/>
      <c r="AD370" s="8"/>
    </row>
    <row r="371" spans="1:30" x14ac:dyDescent="0.35">
      <c r="A371" s="8"/>
      <c r="B371" s="8"/>
      <c r="D371" s="8"/>
      <c r="E371" s="8"/>
      <c r="F371" s="8"/>
      <c r="G371" s="8"/>
      <c r="H371" s="27"/>
      <c r="I371" s="6"/>
      <c r="J371" s="6"/>
      <c r="N371" s="6"/>
      <c r="O371" s="6"/>
      <c r="S371" s="6"/>
      <c r="T371" s="6"/>
      <c r="U371" s="17"/>
      <c r="V371" s="17"/>
      <c r="X371" s="6"/>
      <c r="Y371" s="1"/>
      <c r="Z371" s="17"/>
      <c r="AA371" s="17"/>
      <c r="AD371" s="8"/>
    </row>
    <row r="372" spans="1:30" x14ac:dyDescent="0.35">
      <c r="A372" s="8"/>
      <c r="B372" s="8"/>
      <c r="D372" s="8"/>
      <c r="E372" s="8"/>
      <c r="F372" s="8"/>
      <c r="G372" s="8"/>
      <c r="H372" s="27"/>
      <c r="I372" s="6"/>
      <c r="J372" s="6"/>
      <c r="N372" s="6"/>
      <c r="O372" s="6"/>
      <c r="S372" s="6"/>
      <c r="T372" s="6"/>
      <c r="U372" s="17"/>
      <c r="V372" s="17"/>
      <c r="X372" s="6"/>
      <c r="Y372" s="1"/>
      <c r="Z372" s="17"/>
      <c r="AA372" s="17"/>
      <c r="AD372" s="8"/>
    </row>
    <row r="373" spans="1:30" x14ac:dyDescent="0.35">
      <c r="A373" s="8"/>
      <c r="B373" s="8"/>
      <c r="D373" s="8"/>
      <c r="E373" s="8"/>
      <c r="F373" s="8"/>
      <c r="G373" s="8"/>
      <c r="H373" s="27"/>
      <c r="I373" s="6"/>
      <c r="J373" s="6"/>
      <c r="N373" s="6"/>
      <c r="O373" s="6"/>
      <c r="S373" s="6"/>
      <c r="T373" s="6"/>
      <c r="U373" s="17"/>
      <c r="V373" s="17"/>
      <c r="X373" s="6"/>
      <c r="Y373" s="1"/>
      <c r="Z373" s="17"/>
      <c r="AA373" s="17"/>
      <c r="AD373" s="8"/>
    </row>
    <row r="374" spans="1:30" x14ac:dyDescent="0.35">
      <c r="A374" s="8"/>
      <c r="B374" s="8"/>
      <c r="D374" s="8"/>
      <c r="E374" s="8"/>
      <c r="F374" s="8"/>
      <c r="G374" s="8"/>
      <c r="H374" s="27"/>
      <c r="I374" s="6"/>
      <c r="J374" s="6"/>
      <c r="N374" s="6"/>
      <c r="O374" s="6"/>
      <c r="S374" s="6"/>
      <c r="T374" s="6"/>
      <c r="U374" s="17"/>
      <c r="V374" s="17"/>
      <c r="X374" s="6"/>
      <c r="Y374" s="1"/>
      <c r="Z374" s="17"/>
      <c r="AA374" s="17"/>
      <c r="AD374" s="8"/>
    </row>
    <row r="375" spans="1:30" x14ac:dyDescent="0.35">
      <c r="A375" s="8"/>
      <c r="B375" s="8"/>
      <c r="D375" s="8"/>
      <c r="E375" s="8"/>
      <c r="F375" s="8"/>
      <c r="G375" s="8"/>
      <c r="H375" s="27"/>
      <c r="I375" s="6"/>
      <c r="J375" s="6"/>
      <c r="N375" s="6"/>
      <c r="O375" s="6"/>
      <c r="S375" s="6"/>
      <c r="T375" s="6"/>
      <c r="U375" s="17"/>
      <c r="V375" s="17"/>
      <c r="X375" s="6"/>
      <c r="Y375" s="1"/>
      <c r="Z375" s="17"/>
      <c r="AA375" s="17"/>
      <c r="AD375" s="8"/>
    </row>
    <row r="376" spans="1:30" x14ac:dyDescent="0.35">
      <c r="A376" s="8"/>
      <c r="B376" s="8"/>
      <c r="D376" s="8"/>
      <c r="E376" s="8"/>
      <c r="F376" s="8"/>
      <c r="G376" s="8"/>
      <c r="H376" s="27"/>
      <c r="I376" s="6"/>
      <c r="J376" s="6"/>
      <c r="N376" s="6"/>
      <c r="O376" s="6"/>
      <c r="S376" s="6"/>
      <c r="T376" s="6"/>
      <c r="U376" s="17"/>
      <c r="V376" s="17"/>
      <c r="X376" s="6"/>
      <c r="Y376" s="1"/>
      <c r="Z376" s="17"/>
      <c r="AA376" s="17"/>
      <c r="AD376" s="8"/>
    </row>
    <row r="377" spans="1:30" x14ac:dyDescent="0.35">
      <c r="A377" s="8"/>
      <c r="B377" s="8"/>
      <c r="D377" s="8"/>
      <c r="E377" s="8"/>
      <c r="F377" s="8"/>
      <c r="G377" s="8"/>
      <c r="H377" s="27"/>
      <c r="I377" s="6"/>
      <c r="J377" s="6"/>
      <c r="N377" s="6"/>
      <c r="O377" s="6"/>
      <c r="S377" s="6"/>
      <c r="T377" s="6"/>
      <c r="U377" s="17"/>
      <c r="V377" s="17"/>
      <c r="X377" s="6"/>
      <c r="Y377" s="1"/>
      <c r="Z377" s="17"/>
      <c r="AA377" s="17"/>
      <c r="AD377" s="8"/>
    </row>
    <row r="378" spans="1:30" x14ac:dyDescent="0.35">
      <c r="A378" s="8"/>
      <c r="B378" s="8"/>
      <c r="D378" s="8"/>
      <c r="E378" s="8"/>
      <c r="F378" s="8"/>
      <c r="G378" s="8"/>
      <c r="H378" s="27"/>
      <c r="I378" s="6"/>
      <c r="J378" s="6"/>
      <c r="N378" s="6"/>
      <c r="O378" s="6"/>
      <c r="S378" s="6"/>
      <c r="T378" s="6"/>
      <c r="U378" s="17"/>
      <c r="V378" s="17"/>
      <c r="X378" s="6"/>
      <c r="Y378" s="1"/>
      <c r="Z378" s="17"/>
      <c r="AA378" s="17"/>
      <c r="AD378" s="8"/>
    </row>
    <row r="379" spans="1:30" x14ac:dyDescent="0.35">
      <c r="A379" s="8"/>
      <c r="B379" s="8"/>
      <c r="D379" s="8"/>
      <c r="E379" s="8"/>
      <c r="F379" s="8"/>
      <c r="G379" s="8"/>
      <c r="H379" s="27"/>
      <c r="I379" s="6"/>
      <c r="J379" s="6"/>
      <c r="N379" s="6"/>
      <c r="O379" s="6"/>
      <c r="S379" s="6"/>
      <c r="T379" s="6"/>
      <c r="U379" s="17"/>
      <c r="V379" s="17"/>
      <c r="X379" s="6"/>
      <c r="Y379" s="1"/>
      <c r="Z379" s="17"/>
      <c r="AA379" s="17"/>
      <c r="AD379" s="8"/>
    </row>
    <row r="380" spans="1:30" x14ac:dyDescent="0.35">
      <c r="A380" s="8"/>
      <c r="B380" s="8"/>
      <c r="D380" s="8"/>
      <c r="E380" s="8"/>
      <c r="F380" s="8"/>
      <c r="G380" s="8"/>
      <c r="H380" s="27"/>
      <c r="I380" s="6"/>
      <c r="J380" s="6"/>
      <c r="N380" s="6"/>
      <c r="O380" s="6"/>
      <c r="S380" s="6"/>
      <c r="T380" s="6"/>
      <c r="U380" s="17"/>
      <c r="V380" s="17"/>
      <c r="X380" s="6"/>
      <c r="Y380" s="1"/>
      <c r="Z380" s="17"/>
      <c r="AA380" s="17"/>
      <c r="AD380" s="8"/>
    </row>
    <row r="381" spans="1:30" x14ac:dyDescent="0.35">
      <c r="A381" s="8"/>
      <c r="B381" s="8"/>
      <c r="D381" s="8"/>
      <c r="E381" s="8"/>
      <c r="F381" s="8"/>
      <c r="G381" s="8"/>
      <c r="H381" s="27"/>
      <c r="I381" s="6"/>
      <c r="J381" s="6"/>
      <c r="N381" s="6"/>
      <c r="O381" s="6"/>
      <c r="S381" s="6"/>
      <c r="T381" s="6"/>
      <c r="U381" s="17"/>
      <c r="V381" s="17"/>
      <c r="X381" s="6"/>
      <c r="Y381" s="1"/>
      <c r="Z381" s="17"/>
      <c r="AA381" s="17"/>
      <c r="AD381" s="8"/>
    </row>
    <row r="382" spans="1:30" x14ac:dyDescent="0.35">
      <c r="A382" s="8"/>
      <c r="B382" s="8"/>
      <c r="D382" s="8"/>
      <c r="E382" s="8"/>
      <c r="F382" s="8"/>
      <c r="G382" s="8"/>
      <c r="H382" s="27"/>
      <c r="I382" s="6"/>
      <c r="J382" s="6"/>
      <c r="N382" s="6"/>
      <c r="O382" s="6"/>
      <c r="S382" s="6"/>
      <c r="T382" s="6"/>
      <c r="U382" s="17"/>
      <c r="V382" s="17"/>
      <c r="X382" s="6"/>
      <c r="Y382" s="1"/>
      <c r="Z382" s="17"/>
      <c r="AA382" s="17"/>
      <c r="AD382" s="8"/>
    </row>
    <row r="383" spans="1:30" x14ac:dyDescent="0.35">
      <c r="A383" s="8"/>
      <c r="B383" s="8"/>
      <c r="D383" s="8"/>
      <c r="E383" s="8"/>
      <c r="F383" s="8"/>
      <c r="G383" s="8"/>
      <c r="H383" s="27"/>
      <c r="I383" s="6"/>
      <c r="J383" s="6"/>
      <c r="N383" s="6"/>
      <c r="O383" s="6"/>
      <c r="S383" s="6"/>
      <c r="T383" s="6"/>
      <c r="U383" s="17"/>
      <c r="V383" s="17"/>
      <c r="X383" s="6"/>
      <c r="Y383" s="1"/>
      <c r="Z383" s="17"/>
      <c r="AA383" s="17"/>
      <c r="AD383" s="8"/>
    </row>
    <row r="384" spans="1:30" x14ac:dyDescent="0.35">
      <c r="A384" s="8"/>
      <c r="B384" s="8"/>
      <c r="D384" s="8"/>
      <c r="E384" s="8"/>
      <c r="F384" s="8"/>
      <c r="G384" s="8"/>
      <c r="H384" s="27"/>
      <c r="I384" s="6"/>
      <c r="J384" s="6"/>
      <c r="N384" s="6"/>
      <c r="O384" s="6"/>
      <c r="S384" s="6"/>
      <c r="T384" s="6"/>
      <c r="U384" s="17"/>
      <c r="V384" s="17"/>
      <c r="X384" s="6"/>
      <c r="Y384" s="1"/>
      <c r="Z384" s="17"/>
      <c r="AA384" s="17"/>
      <c r="AD384" s="8"/>
    </row>
    <row r="385" spans="1:30" x14ac:dyDescent="0.35">
      <c r="A385" s="8"/>
      <c r="B385" s="8"/>
      <c r="D385" s="8"/>
      <c r="E385" s="8"/>
      <c r="F385" s="8"/>
      <c r="G385" s="8"/>
      <c r="H385" s="27"/>
      <c r="I385" s="6"/>
      <c r="J385" s="6"/>
      <c r="N385" s="6"/>
      <c r="O385" s="6"/>
      <c r="S385" s="6"/>
      <c r="T385" s="6"/>
      <c r="U385" s="17"/>
      <c r="V385" s="17"/>
      <c r="X385" s="6"/>
      <c r="Y385" s="1"/>
      <c r="Z385" s="17"/>
      <c r="AA385" s="17"/>
      <c r="AD385" s="8"/>
    </row>
    <row r="386" spans="1:30" x14ac:dyDescent="0.35">
      <c r="A386" s="8"/>
      <c r="B386" s="8"/>
      <c r="D386" s="8"/>
      <c r="E386" s="8"/>
      <c r="F386" s="8"/>
      <c r="G386" s="8"/>
      <c r="H386" s="27"/>
      <c r="I386" s="6"/>
      <c r="J386" s="6"/>
      <c r="N386" s="6"/>
      <c r="O386" s="6"/>
      <c r="S386" s="6"/>
      <c r="T386" s="6"/>
      <c r="U386" s="17"/>
      <c r="V386" s="17"/>
      <c r="X386" s="6"/>
      <c r="Y386" s="1"/>
      <c r="Z386" s="17"/>
      <c r="AA386" s="17"/>
      <c r="AD386" s="8"/>
    </row>
    <row r="387" spans="1:30" x14ac:dyDescent="0.35">
      <c r="A387" s="8"/>
      <c r="B387" s="8"/>
      <c r="D387" s="8"/>
      <c r="E387" s="8"/>
      <c r="F387" s="8"/>
      <c r="G387" s="8"/>
      <c r="H387" s="27"/>
      <c r="I387" s="6"/>
      <c r="J387" s="6"/>
      <c r="N387" s="6"/>
      <c r="O387" s="6"/>
      <c r="S387" s="6"/>
      <c r="T387" s="6"/>
      <c r="U387" s="17"/>
      <c r="V387" s="17"/>
      <c r="X387" s="6"/>
      <c r="Y387" s="1"/>
      <c r="Z387" s="17"/>
      <c r="AA387" s="17"/>
      <c r="AD387" s="8"/>
    </row>
    <row r="388" spans="1:30" x14ac:dyDescent="0.35">
      <c r="A388" s="8"/>
      <c r="B388" s="8"/>
      <c r="D388" s="8"/>
      <c r="E388" s="8"/>
      <c r="F388" s="8"/>
      <c r="G388" s="8"/>
      <c r="H388" s="27"/>
      <c r="I388" s="6"/>
      <c r="J388" s="6"/>
      <c r="N388" s="6"/>
      <c r="O388" s="6"/>
      <c r="S388" s="6"/>
      <c r="T388" s="6"/>
      <c r="U388" s="17"/>
      <c r="V388" s="17"/>
      <c r="X388" s="6"/>
      <c r="Y388" s="1"/>
      <c r="Z388" s="17"/>
      <c r="AA388" s="17"/>
      <c r="AD388" s="8"/>
    </row>
    <row r="389" spans="1:30" x14ac:dyDescent="0.35">
      <c r="A389" s="8"/>
      <c r="B389" s="8"/>
      <c r="D389" s="8"/>
      <c r="E389" s="8"/>
      <c r="F389" s="8"/>
      <c r="G389" s="8"/>
      <c r="H389" s="27"/>
      <c r="I389" s="6"/>
      <c r="J389" s="6"/>
      <c r="N389" s="6"/>
      <c r="O389" s="6"/>
      <c r="S389" s="6"/>
      <c r="T389" s="6"/>
      <c r="U389" s="17"/>
      <c r="V389" s="17"/>
      <c r="X389" s="6"/>
      <c r="Y389" s="1"/>
      <c r="Z389" s="17"/>
      <c r="AA389" s="17"/>
      <c r="AD389" s="8"/>
    </row>
    <row r="390" spans="1:30" x14ac:dyDescent="0.35">
      <c r="A390" s="8"/>
      <c r="B390" s="8"/>
      <c r="D390" s="8"/>
      <c r="E390" s="8"/>
      <c r="F390" s="8"/>
      <c r="G390" s="8"/>
      <c r="H390" s="27"/>
      <c r="I390" s="6"/>
      <c r="J390" s="6"/>
      <c r="N390" s="6"/>
      <c r="O390" s="6"/>
      <c r="S390" s="6"/>
      <c r="T390" s="6"/>
      <c r="U390" s="17"/>
      <c r="V390" s="17"/>
      <c r="X390" s="6"/>
      <c r="Y390" s="1"/>
      <c r="Z390" s="17"/>
      <c r="AA390" s="17"/>
      <c r="AD390" s="8"/>
    </row>
    <row r="391" spans="1:30" x14ac:dyDescent="0.35">
      <c r="A391" s="8"/>
      <c r="B391" s="8"/>
      <c r="D391" s="8"/>
      <c r="E391" s="8"/>
      <c r="F391" s="8"/>
      <c r="G391" s="8"/>
      <c r="H391" s="27"/>
      <c r="I391" s="6"/>
      <c r="J391" s="6"/>
      <c r="N391" s="6"/>
      <c r="O391" s="6"/>
      <c r="S391" s="6"/>
      <c r="T391" s="6"/>
      <c r="U391" s="17"/>
      <c r="V391" s="17"/>
      <c r="X391" s="6"/>
      <c r="Y391" s="1"/>
      <c r="Z391" s="17"/>
      <c r="AA391" s="17"/>
      <c r="AD391" s="8"/>
    </row>
    <row r="392" spans="1:30" x14ac:dyDescent="0.35">
      <c r="A392" s="8"/>
      <c r="B392" s="8"/>
      <c r="D392" s="8"/>
      <c r="E392" s="8"/>
      <c r="F392" s="8"/>
      <c r="G392" s="8"/>
      <c r="H392" s="27"/>
      <c r="I392" s="6"/>
      <c r="J392" s="6"/>
      <c r="N392" s="6"/>
      <c r="O392" s="6"/>
      <c r="S392" s="6"/>
      <c r="T392" s="6"/>
      <c r="U392" s="17"/>
      <c r="V392" s="17"/>
      <c r="X392" s="6"/>
      <c r="Y392" s="1"/>
      <c r="Z392" s="17"/>
      <c r="AA392" s="17"/>
      <c r="AD392" s="8"/>
    </row>
    <row r="393" spans="1:30" x14ac:dyDescent="0.35">
      <c r="A393" s="8"/>
      <c r="B393" s="8"/>
      <c r="D393" s="8"/>
      <c r="E393" s="8"/>
      <c r="F393" s="8"/>
      <c r="G393" s="8"/>
      <c r="H393" s="27"/>
      <c r="I393" s="6"/>
      <c r="J393" s="6"/>
      <c r="N393" s="6"/>
      <c r="O393" s="6"/>
      <c r="S393" s="6"/>
      <c r="T393" s="6"/>
      <c r="U393" s="17"/>
      <c r="V393" s="17"/>
      <c r="X393" s="6"/>
      <c r="Y393" s="1"/>
      <c r="Z393" s="17"/>
      <c r="AA393" s="17"/>
      <c r="AD393" s="8"/>
    </row>
    <row r="394" spans="1:30" x14ac:dyDescent="0.35">
      <c r="A394" s="8"/>
      <c r="B394" s="8"/>
      <c r="D394" s="8"/>
      <c r="E394" s="8"/>
      <c r="F394" s="8"/>
      <c r="G394" s="8"/>
      <c r="H394" s="27"/>
      <c r="I394" s="6"/>
      <c r="J394" s="6"/>
      <c r="N394" s="6"/>
      <c r="O394" s="6"/>
      <c r="S394" s="6"/>
      <c r="T394" s="6"/>
      <c r="U394" s="17"/>
      <c r="V394" s="17"/>
      <c r="X394" s="6"/>
      <c r="Y394" s="1"/>
      <c r="Z394" s="17"/>
      <c r="AA394" s="17"/>
      <c r="AD394" s="8"/>
    </row>
    <row r="395" spans="1:30" x14ac:dyDescent="0.35">
      <c r="A395" s="8"/>
      <c r="B395" s="8"/>
      <c r="D395" s="8"/>
      <c r="E395" s="8"/>
      <c r="F395" s="8"/>
      <c r="G395" s="8"/>
      <c r="H395" s="27"/>
      <c r="I395" s="6"/>
      <c r="J395" s="6"/>
      <c r="N395" s="6"/>
      <c r="O395" s="6"/>
      <c r="S395" s="6"/>
      <c r="T395" s="6"/>
      <c r="U395" s="17"/>
      <c r="V395" s="17"/>
      <c r="X395" s="6"/>
      <c r="Y395" s="1"/>
      <c r="Z395" s="17"/>
      <c r="AA395" s="17"/>
      <c r="AD395" s="8"/>
    </row>
    <row r="396" spans="1:30" x14ac:dyDescent="0.35">
      <c r="A396" s="8"/>
      <c r="B396" s="8"/>
      <c r="D396" s="8"/>
      <c r="E396" s="8"/>
      <c r="F396" s="8"/>
      <c r="G396" s="8"/>
      <c r="H396" s="27"/>
      <c r="I396" s="6"/>
      <c r="J396" s="6"/>
      <c r="N396" s="6"/>
      <c r="O396" s="6"/>
      <c r="S396" s="6"/>
      <c r="T396" s="6"/>
      <c r="U396" s="17"/>
      <c r="V396" s="17"/>
      <c r="X396" s="6"/>
      <c r="Y396" s="1"/>
      <c r="Z396" s="17"/>
      <c r="AA396" s="17"/>
      <c r="AD396" s="8"/>
    </row>
    <row r="397" spans="1:30" x14ac:dyDescent="0.35">
      <c r="A397" s="8"/>
      <c r="B397" s="8"/>
      <c r="D397" s="8"/>
      <c r="E397" s="8"/>
      <c r="F397" s="8"/>
      <c r="G397" s="8"/>
      <c r="H397" s="27"/>
      <c r="I397" s="6"/>
      <c r="J397" s="6"/>
      <c r="N397" s="6"/>
      <c r="O397" s="6"/>
      <c r="S397" s="6"/>
      <c r="T397" s="6"/>
      <c r="U397" s="17"/>
      <c r="V397" s="17"/>
      <c r="X397" s="6"/>
      <c r="Y397" s="1"/>
      <c r="Z397" s="17"/>
      <c r="AA397" s="17"/>
      <c r="AD397" s="8"/>
    </row>
    <row r="398" spans="1:30" x14ac:dyDescent="0.35">
      <c r="A398" s="8"/>
      <c r="B398" s="8"/>
      <c r="D398" s="8"/>
      <c r="E398" s="8"/>
      <c r="F398" s="8"/>
      <c r="G398" s="8"/>
      <c r="H398" s="27"/>
      <c r="I398" s="6"/>
      <c r="J398" s="6"/>
      <c r="N398" s="6"/>
      <c r="O398" s="6"/>
      <c r="S398" s="6"/>
      <c r="T398" s="6"/>
      <c r="U398" s="17"/>
      <c r="V398" s="17"/>
      <c r="X398" s="6"/>
      <c r="Y398" s="1"/>
      <c r="Z398" s="17"/>
      <c r="AA398" s="17"/>
      <c r="AD398" s="8"/>
    </row>
    <row r="399" spans="1:30" x14ac:dyDescent="0.35">
      <c r="A399" s="8"/>
      <c r="B399" s="8"/>
      <c r="D399" s="8"/>
      <c r="E399" s="8"/>
      <c r="F399" s="8"/>
      <c r="G399" s="8"/>
      <c r="H399" s="27"/>
      <c r="I399" s="6"/>
      <c r="J399" s="6"/>
      <c r="N399" s="6"/>
      <c r="O399" s="6"/>
      <c r="S399" s="6"/>
      <c r="T399" s="6"/>
      <c r="U399" s="17"/>
      <c r="V399" s="17"/>
      <c r="X399" s="6"/>
      <c r="Y399" s="1"/>
      <c r="Z399" s="17"/>
      <c r="AA399" s="17"/>
      <c r="AD399" s="8"/>
    </row>
    <row r="400" spans="1:30" x14ac:dyDescent="0.35">
      <c r="A400" s="8"/>
      <c r="B400" s="8"/>
      <c r="D400" s="8"/>
      <c r="E400" s="8"/>
      <c r="F400" s="8"/>
      <c r="G400" s="8"/>
      <c r="H400" s="27"/>
      <c r="I400" s="6"/>
      <c r="J400" s="6"/>
      <c r="N400" s="6"/>
      <c r="O400" s="6"/>
      <c r="S400" s="6"/>
      <c r="T400" s="6"/>
      <c r="U400" s="17"/>
      <c r="V400" s="17"/>
      <c r="X400" s="6"/>
      <c r="Y400" s="1"/>
      <c r="Z400" s="17"/>
      <c r="AA400" s="17"/>
      <c r="AD400" s="8"/>
    </row>
    <row r="401" spans="1:30" x14ac:dyDescent="0.35">
      <c r="A401" s="8"/>
      <c r="B401" s="8"/>
      <c r="D401" s="8"/>
      <c r="E401" s="8"/>
      <c r="F401" s="8"/>
      <c r="G401" s="8"/>
      <c r="H401" s="27"/>
      <c r="I401" s="6"/>
      <c r="J401" s="6"/>
      <c r="N401" s="6"/>
      <c r="O401" s="6"/>
      <c r="S401" s="6"/>
      <c r="T401" s="6"/>
      <c r="U401" s="17"/>
      <c r="V401" s="17"/>
      <c r="X401" s="6"/>
      <c r="Y401" s="1"/>
      <c r="Z401" s="17"/>
      <c r="AA401" s="17"/>
      <c r="AD401" s="8"/>
    </row>
    <row r="402" spans="1:30" x14ac:dyDescent="0.35">
      <c r="A402" s="8"/>
      <c r="B402" s="8"/>
      <c r="D402" s="8"/>
      <c r="E402" s="8"/>
      <c r="F402" s="8"/>
      <c r="G402" s="8"/>
      <c r="H402" s="27"/>
      <c r="I402" s="6"/>
      <c r="J402" s="6"/>
      <c r="N402" s="6"/>
      <c r="O402" s="6"/>
      <c r="S402" s="6"/>
      <c r="T402" s="6"/>
      <c r="U402" s="17"/>
      <c r="V402" s="17"/>
      <c r="X402" s="6"/>
      <c r="Y402" s="1"/>
      <c r="Z402" s="17"/>
      <c r="AA402" s="17"/>
      <c r="AD402" s="8"/>
    </row>
    <row r="403" spans="1:30" x14ac:dyDescent="0.35">
      <c r="A403" s="8"/>
      <c r="B403" s="8"/>
      <c r="D403" s="8"/>
      <c r="E403" s="8"/>
      <c r="F403" s="8"/>
      <c r="G403" s="8"/>
      <c r="H403" s="27"/>
      <c r="I403" s="6"/>
      <c r="J403" s="6"/>
      <c r="N403" s="6"/>
      <c r="O403" s="6"/>
      <c r="S403" s="6"/>
      <c r="T403" s="6"/>
      <c r="U403" s="17"/>
      <c r="V403" s="17"/>
      <c r="X403" s="6"/>
      <c r="Y403" s="1"/>
      <c r="Z403" s="17"/>
      <c r="AA403" s="17"/>
      <c r="AD403" s="8"/>
    </row>
    <row r="404" spans="1:30" x14ac:dyDescent="0.35">
      <c r="A404" s="8"/>
      <c r="B404" s="8"/>
      <c r="D404" s="8"/>
      <c r="E404" s="8"/>
      <c r="F404" s="8"/>
      <c r="G404" s="8"/>
      <c r="H404" s="27"/>
      <c r="I404" s="6"/>
      <c r="J404" s="6"/>
      <c r="N404" s="6"/>
      <c r="O404" s="6"/>
      <c r="S404" s="6"/>
      <c r="T404" s="6"/>
      <c r="U404" s="17"/>
      <c r="V404" s="17"/>
      <c r="X404" s="6"/>
      <c r="Y404" s="1"/>
      <c r="Z404" s="17"/>
      <c r="AA404" s="17"/>
      <c r="AD404" s="8"/>
    </row>
    <row r="405" spans="1:30" x14ac:dyDescent="0.35">
      <c r="A405" s="8"/>
      <c r="B405" s="8"/>
      <c r="D405" s="8"/>
      <c r="E405" s="8"/>
      <c r="F405" s="8"/>
      <c r="G405" s="8"/>
      <c r="H405" s="27"/>
      <c r="I405" s="6"/>
      <c r="J405" s="6"/>
      <c r="N405" s="6"/>
      <c r="O405" s="6"/>
      <c r="S405" s="6"/>
      <c r="T405" s="6"/>
      <c r="U405" s="17"/>
      <c r="V405" s="17"/>
      <c r="X405" s="6"/>
      <c r="Y405" s="1"/>
      <c r="Z405" s="17"/>
      <c r="AA405" s="17"/>
      <c r="AD405" s="8"/>
    </row>
    <row r="406" spans="1:30" x14ac:dyDescent="0.35">
      <c r="A406" s="8"/>
      <c r="B406" s="8"/>
      <c r="D406" s="8"/>
      <c r="E406" s="8"/>
      <c r="F406" s="8"/>
      <c r="G406" s="8"/>
      <c r="H406" s="27"/>
      <c r="I406" s="6"/>
      <c r="J406" s="6"/>
      <c r="N406" s="6"/>
      <c r="O406" s="6"/>
      <c r="S406" s="6"/>
      <c r="T406" s="6"/>
      <c r="U406" s="17"/>
      <c r="V406" s="17"/>
      <c r="X406" s="6"/>
      <c r="Y406" s="1"/>
      <c r="Z406" s="17"/>
      <c r="AA406" s="17"/>
      <c r="AD406" s="8"/>
    </row>
    <row r="407" spans="1:30" x14ac:dyDescent="0.35">
      <c r="A407" s="8"/>
      <c r="B407" s="8"/>
      <c r="D407" s="8"/>
      <c r="E407" s="8"/>
      <c r="F407" s="8"/>
      <c r="G407" s="8"/>
      <c r="H407" s="27"/>
      <c r="I407" s="6"/>
      <c r="J407" s="6"/>
      <c r="N407" s="6"/>
      <c r="O407" s="6"/>
      <c r="S407" s="6"/>
      <c r="T407" s="6"/>
      <c r="U407" s="17"/>
      <c r="V407" s="17"/>
      <c r="X407" s="6"/>
      <c r="Y407" s="1"/>
      <c r="Z407" s="17"/>
      <c r="AA407" s="17"/>
      <c r="AD407" s="8"/>
    </row>
    <row r="408" spans="1:30" x14ac:dyDescent="0.35">
      <c r="A408" s="8"/>
      <c r="B408" s="8"/>
      <c r="D408" s="8"/>
      <c r="E408" s="8"/>
      <c r="F408" s="8"/>
      <c r="G408" s="8"/>
      <c r="H408" s="27"/>
      <c r="I408" s="6"/>
      <c r="J408" s="6"/>
      <c r="N408" s="6"/>
      <c r="O408" s="6"/>
      <c r="S408" s="6"/>
      <c r="T408" s="6"/>
      <c r="U408" s="17"/>
      <c r="V408" s="17"/>
      <c r="X408" s="6"/>
      <c r="Y408" s="1"/>
      <c r="Z408" s="17"/>
      <c r="AA408" s="17"/>
      <c r="AD408" s="8"/>
    </row>
    <row r="409" spans="1:30" x14ac:dyDescent="0.35">
      <c r="A409" s="8"/>
      <c r="B409" s="8"/>
      <c r="D409" s="8"/>
      <c r="E409" s="8"/>
      <c r="F409" s="8"/>
      <c r="G409" s="8"/>
      <c r="H409" s="27"/>
      <c r="I409" s="6"/>
      <c r="J409" s="6"/>
      <c r="N409" s="6"/>
      <c r="O409" s="6"/>
      <c r="S409" s="6"/>
      <c r="T409" s="6"/>
      <c r="U409" s="17"/>
      <c r="V409" s="17"/>
      <c r="X409" s="6"/>
      <c r="Y409" s="1"/>
      <c r="Z409" s="17"/>
      <c r="AA409" s="17"/>
      <c r="AD409" s="8"/>
    </row>
    <row r="410" spans="1:30" x14ac:dyDescent="0.35">
      <c r="A410" s="8"/>
      <c r="B410" s="8"/>
      <c r="D410" s="8"/>
      <c r="E410" s="8"/>
      <c r="F410" s="8"/>
      <c r="G410" s="8"/>
      <c r="H410" s="27"/>
      <c r="I410" s="6"/>
      <c r="J410" s="6"/>
      <c r="N410" s="6"/>
      <c r="O410" s="6"/>
      <c r="S410" s="6"/>
      <c r="T410" s="6"/>
      <c r="U410" s="17"/>
      <c r="V410" s="17"/>
      <c r="X410" s="6"/>
      <c r="Y410" s="1"/>
      <c r="Z410" s="17"/>
      <c r="AA410" s="17"/>
      <c r="AD410" s="8"/>
    </row>
    <row r="411" spans="1:30" x14ac:dyDescent="0.35">
      <c r="A411" s="8"/>
      <c r="B411" s="8"/>
      <c r="D411" s="8"/>
      <c r="E411" s="8"/>
      <c r="F411" s="8"/>
      <c r="G411" s="8"/>
      <c r="H411" s="27"/>
      <c r="I411" s="6"/>
      <c r="J411" s="6"/>
      <c r="N411" s="6"/>
      <c r="O411" s="6"/>
      <c r="S411" s="6"/>
      <c r="T411" s="6"/>
      <c r="U411" s="17"/>
      <c r="V411" s="17"/>
      <c r="X411" s="6"/>
      <c r="Y411" s="1"/>
      <c r="Z411" s="17"/>
      <c r="AA411" s="17"/>
      <c r="AD411" s="8"/>
    </row>
    <row r="412" spans="1:30" x14ac:dyDescent="0.35">
      <c r="A412" s="8"/>
      <c r="B412" s="8"/>
      <c r="D412" s="8"/>
      <c r="E412" s="8"/>
      <c r="F412" s="8"/>
      <c r="G412" s="8"/>
      <c r="H412" s="27"/>
      <c r="I412" s="6"/>
      <c r="J412" s="6"/>
      <c r="N412" s="6"/>
      <c r="O412" s="6"/>
      <c r="S412" s="6"/>
      <c r="T412" s="6"/>
      <c r="U412" s="17"/>
      <c r="V412" s="17"/>
      <c r="X412" s="6"/>
      <c r="Y412" s="1"/>
      <c r="Z412" s="17"/>
      <c r="AA412" s="17"/>
      <c r="AD412" s="8"/>
    </row>
    <row r="413" spans="1:30" x14ac:dyDescent="0.35">
      <c r="A413" s="8"/>
      <c r="B413" s="8"/>
      <c r="D413" s="8"/>
      <c r="E413" s="8"/>
      <c r="F413" s="8"/>
      <c r="G413" s="8"/>
      <c r="H413" s="27"/>
      <c r="I413" s="6"/>
      <c r="J413" s="6"/>
      <c r="N413" s="6"/>
      <c r="O413" s="6"/>
      <c r="S413" s="6"/>
      <c r="T413" s="6"/>
      <c r="U413" s="17"/>
      <c r="V413" s="17"/>
      <c r="X413" s="6"/>
      <c r="Y413" s="1"/>
      <c r="Z413" s="17"/>
      <c r="AA413" s="17"/>
      <c r="AD413" s="8"/>
    </row>
    <row r="414" spans="1:30" x14ac:dyDescent="0.35">
      <c r="A414" s="8"/>
      <c r="B414" s="8"/>
      <c r="D414" s="8"/>
      <c r="E414" s="8"/>
      <c r="F414" s="8"/>
      <c r="G414" s="8"/>
      <c r="H414" s="27"/>
      <c r="I414" s="6"/>
      <c r="J414" s="6"/>
      <c r="N414" s="6"/>
      <c r="O414" s="6"/>
      <c r="S414" s="6"/>
      <c r="T414" s="6"/>
      <c r="U414" s="17"/>
      <c r="V414" s="17"/>
      <c r="X414" s="6"/>
      <c r="Y414" s="1"/>
      <c r="Z414" s="17"/>
      <c r="AA414" s="17"/>
      <c r="AD414" s="8"/>
    </row>
    <row r="415" spans="1:30" x14ac:dyDescent="0.35">
      <c r="A415" s="8"/>
      <c r="B415" s="8"/>
      <c r="D415" s="8"/>
      <c r="E415" s="8"/>
      <c r="F415" s="8"/>
      <c r="G415" s="8"/>
      <c r="H415" s="27"/>
      <c r="I415" s="6"/>
      <c r="J415" s="6"/>
      <c r="N415" s="6"/>
      <c r="O415" s="6"/>
      <c r="S415" s="6"/>
      <c r="T415" s="6"/>
      <c r="U415" s="17"/>
      <c r="V415" s="17"/>
      <c r="X415" s="6"/>
      <c r="Y415" s="1"/>
      <c r="Z415" s="17"/>
      <c r="AA415" s="17"/>
      <c r="AD415" s="8"/>
    </row>
    <row r="416" spans="1:30" x14ac:dyDescent="0.35">
      <c r="A416" s="8"/>
      <c r="B416" s="8"/>
      <c r="D416" s="8"/>
      <c r="E416" s="8"/>
      <c r="F416" s="8"/>
      <c r="G416" s="8"/>
      <c r="H416" s="27"/>
      <c r="I416" s="6"/>
      <c r="J416" s="6"/>
      <c r="N416" s="6"/>
      <c r="O416" s="6"/>
      <c r="S416" s="6"/>
      <c r="T416" s="6"/>
      <c r="U416" s="17"/>
      <c r="V416" s="17"/>
      <c r="X416" s="6"/>
      <c r="Y416" s="1"/>
      <c r="Z416" s="17"/>
      <c r="AA416" s="17"/>
      <c r="AD416" s="8"/>
    </row>
    <row r="417" spans="1:30" x14ac:dyDescent="0.35">
      <c r="A417" s="8"/>
      <c r="B417" s="8"/>
      <c r="D417" s="8"/>
      <c r="E417" s="8"/>
      <c r="F417" s="8"/>
      <c r="G417" s="8"/>
      <c r="H417" s="27"/>
      <c r="I417" s="6"/>
      <c r="J417" s="6"/>
      <c r="N417" s="6"/>
      <c r="O417" s="6"/>
      <c r="S417" s="6"/>
      <c r="T417" s="6"/>
      <c r="U417" s="17"/>
      <c r="V417" s="17"/>
      <c r="X417" s="6"/>
      <c r="Y417" s="1"/>
      <c r="Z417" s="17"/>
      <c r="AA417" s="17"/>
      <c r="AD417" s="8"/>
    </row>
    <row r="418" spans="1:30" x14ac:dyDescent="0.35">
      <c r="A418" s="8"/>
      <c r="B418" s="8"/>
      <c r="D418" s="8"/>
      <c r="E418" s="8"/>
      <c r="F418" s="8"/>
      <c r="G418" s="8"/>
      <c r="H418" s="27"/>
      <c r="I418" s="6"/>
      <c r="J418" s="6"/>
      <c r="N418" s="6"/>
      <c r="O418" s="6"/>
      <c r="S418" s="6"/>
      <c r="T418" s="6"/>
      <c r="U418" s="17"/>
      <c r="V418" s="17"/>
      <c r="X418" s="6"/>
      <c r="Y418" s="1"/>
      <c r="Z418" s="17"/>
      <c r="AA418" s="17"/>
      <c r="AD418" s="8"/>
    </row>
    <row r="419" spans="1:30" x14ac:dyDescent="0.35">
      <c r="A419" s="8"/>
      <c r="B419" s="8"/>
      <c r="D419" s="8"/>
      <c r="E419" s="8"/>
      <c r="F419" s="8"/>
      <c r="G419" s="8"/>
      <c r="H419" s="27"/>
      <c r="I419" s="6"/>
      <c r="J419" s="6"/>
      <c r="N419" s="6"/>
      <c r="O419" s="6"/>
      <c r="S419" s="6"/>
      <c r="T419" s="6"/>
      <c r="U419" s="17"/>
      <c r="V419" s="17"/>
      <c r="X419" s="6"/>
      <c r="Y419" s="1"/>
      <c r="Z419" s="17"/>
      <c r="AA419" s="17"/>
      <c r="AD419" s="8"/>
    </row>
    <row r="420" spans="1:30" x14ac:dyDescent="0.35">
      <c r="A420" s="8"/>
      <c r="B420" s="8"/>
      <c r="D420" s="8"/>
      <c r="E420" s="8"/>
      <c r="F420" s="8"/>
      <c r="G420" s="8"/>
      <c r="H420" s="27"/>
      <c r="I420" s="6"/>
      <c r="J420" s="6"/>
      <c r="N420" s="6"/>
      <c r="O420" s="6"/>
      <c r="S420" s="6"/>
      <c r="T420" s="6"/>
      <c r="U420" s="17"/>
      <c r="V420" s="17"/>
      <c r="X420" s="6"/>
      <c r="Y420" s="1"/>
      <c r="Z420" s="17"/>
      <c r="AA420" s="17"/>
      <c r="AD420" s="8"/>
    </row>
    <row r="421" spans="1:30" x14ac:dyDescent="0.35">
      <c r="A421" s="8"/>
      <c r="B421" s="8"/>
      <c r="D421" s="8"/>
      <c r="E421" s="8"/>
      <c r="F421" s="8"/>
      <c r="G421" s="8"/>
      <c r="H421" s="27"/>
      <c r="I421" s="6"/>
      <c r="J421" s="6"/>
      <c r="N421" s="6"/>
      <c r="O421" s="6"/>
      <c r="S421" s="6"/>
      <c r="T421" s="6"/>
      <c r="U421" s="17"/>
      <c r="V421" s="17"/>
      <c r="X421" s="6"/>
      <c r="Y421" s="1"/>
      <c r="Z421" s="17"/>
      <c r="AA421" s="17"/>
      <c r="AD421" s="8"/>
    </row>
    <row r="422" spans="1:30" x14ac:dyDescent="0.35">
      <c r="A422" s="8"/>
      <c r="B422" s="8"/>
      <c r="D422" s="8"/>
      <c r="E422" s="8"/>
      <c r="F422" s="8"/>
      <c r="G422" s="8"/>
      <c r="H422" s="27"/>
      <c r="I422" s="6"/>
      <c r="J422" s="6"/>
      <c r="N422" s="6"/>
      <c r="O422" s="6"/>
      <c r="S422" s="6"/>
      <c r="T422" s="6"/>
      <c r="U422" s="17"/>
      <c r="V422" s="17"/>
      <c r="X422" s="6"/>
      <c r="Y422" s="1"/>
      <c r="Z422" s="17"/>
      <c r="AA422" s="17"/>
      <c r="AD422" s="8"/>
    </row>
    <row r="423" spans="1:30" x14ac:dyDescent="0.35">
      <c r="A423" s="8"/>
      <c r="B423" s="8"/>
      <c r="D423" s="8"/>
      <c r="E423" s="8"/>
      <c r="F423" s="8"/>
      <c r="G423" s="8"/>
      <c r="H423" s="27"/>
      <c r="I423" s="6"/>
      <c r="J423" s="6"/>
      <c r="N423" s="6"/>
      <c r="O423" s="6"/>
      <c r="S423" s="6"/>
      <c r="T423" s="6"/>
      <c r="U423" s="17"/>
      <c r="V423" s="17"/>
      <c r="X423" s="6"/>
      <c r="Y423" s="1"/>
      <c r="Z423" s="17"/>
      <c r="AA423" s="17"/>
      <c r="AD423" s="8"/>
    </row>
    <row r="424" spans="1:30" x14ac:dyDescent="0.35">
      <c r="A424" s="8"/>
      <c r="B424" s="8"/>
      <c r="D424" s="8"/>
      <c r="E424" s="8"/>
      <c r="F424" s="8"/>
      <c r="G424" s="8"/>
      <c r="H424" s="27"/>
      <c r="I424" s="6"/>
      <c r="J424" s="6"/>
      <c r="N424" s="6"/>
      <c r="O424" s="6"/>
      <c r="S424" s="6"/>
      <c r="T424" s="6"/>
      <c r="U424" s="17"/>
      <c r="V424" s="17"/>
      <c r="X424" s="6"/>
      <c r="Y424" s="1"/>
      <c r="Z424" s="17"/>
      <c r="AA424" s="17"/>
      <c r="AD424" s="8"/>
    </row>
    <row r="425" spans="1:30" x14ac:dyDescent="0.35">
      <c r="A425" s="8"/>
      <c r="B425" s="8"/>
      <c r="D425" s="8"/>
      <c r="E425" s="8"/>
      <c r="F425" s="8"/>
      <c r="G425" s="8"/>
      <c r="H425" s="27"/>
      <c r="I425" s="6"/>
      <c r="J425" s="6"/>
      <c r="N425" s="6"/>
      <c r="O425" s="6"/>
      <c r="S425" s="6"/>
      <c r="T425" s="6"/>
      <c r="U425" s="17"/>
      <c r="V425" s="17"/>
      <c r="X425" s="6"/>
      <c r="Y425" s="1"/>
      <c r="Z425" s="17"/>
      <c r="AA425" s="17"/>
      <c r="AD425" s="8"/>
    </row>
    <row r="426" spans="1:30" x14ac:dyDescent="0.35">
      <c r="A426" s="8"/>
      <c r="B426" s="8"/>
      <c r="D426" s="8"/>
      <c r="E426" s="8"/>
      <c r="F426" s="8"/>
      <c r="G426" s="8"/>
      <c r="H426" s="27"/>
      <c r="I426" s="6"/>
      <c r="J426" s="6"/>
      <c r="N426" s="6"/>
      <c r="O426" s="6"/>
      <c r="S426" s="6"/>
      <c r="T426" s="6"/>
      <c r="U426" s="17"/>
      <c r="V426" s="17"/>
      <c r="X426" s="6"/>
      <c r="Y426" s="1"/>
      <c r="Z426" s="17"/>
      <c r="AA426" s="17"/>
      <c r="AD426" s="8"/>
    </row>
    <row r="427" spans="1:30" x14ac:dyDescent="0.35">
      <c r="A427" s="8"/>
      <c r="B427" s="8"/>
      <c r="D427" s="8"/>
      <c r="E427" s="8"/>
      <c r="F427" s="8"/>
      <c r="G427" s="8"/>
      <c r="H427" s="27"/>
      <c r="I427" s="6"/>
      <c r="J427" s="6"/>
      <c r="N427" s="6"/>
      <c r="O427" s="6"/>
      <c r="S427" s="6"/>
      <c r="T427" s="6"/>
      <c r="U427" s="17"/>
      <c r="V427" s="17"/>
      <c r="X427" s="6"/>
      <c r="Y427" s="1"/>
      <c r="Z427" s="17"/>
      <c r="AA427" s="17"/>
      <c r="AD427" s="8"/>
    </row>
    <row r="428" spans="1:30" x14ac:dyDescent="0.35">
      <c r="A428" s="8"/>
      <c r="B428" s="8"/>
      <c r="D428" s="8"/>
      <c r="E428" s="8"/>
      <c r="F428" s="8"/>
      <c r="G428" s="8"/>
      <c r="H428" s="27"/>
      <c r="I428" s="6"/>
      <c r="J428" s="6"/>
      <c r="N428" s="6"/>
      <c r="O428" s="6"/>
      <c r="S428" s="6"/>
      <c r="T428" s="6"/>
      <c r="U428" s="17"/>
      <c r="V428" s="17"/>
      <c r="X428" s="6"/>
      <c r="Y428" s="1"/>
      <c r="Z428" s="17"/>
      <c r="AA428" s="17"/>
      <c r="AD428" s="8"/>
    </row>
    <row r="429" spans="1:30" x14ac:dyDescent="0.35">
      <c r="A429" s="8"/>
      <c r="B429" s="8"/>
      <c r="D429" s="8"/>
      <c r="E429" s="8"/>
      <c r="F429" s="8"/>
      <c r="G429" s="8"/>
      <c r="H429" s="27"/>
      <c r="I429" s="6"/>
      <c r="J429" s="6"/>
      <c r="N429" s="6"/>
      <c r="O429" s="6"/>
      <c r="S429" s="6"/>
      <c r="T429" s="6"/>
      <c r="U429" s="17"/>
      <c r="V429" s="17"/>
      <c r="X429" s="6"/>
      <c r="Y429" s="1"/>
      <c r="Z429" s="17"/>
      <c r="AA429" s="17"/>
      <c r="AD429" s="8"/>
    </row>
    <row r="430" spans="1:30" x14ac:dyDescent="0.35">
      <c r="A430" s="8"/>
      <c r="B430" s="8"/>
      <c r="D430" s="8"/>
      <c r="E430" s="8"/>
      <c r="F430" s="8"/>
      <c r="G430" s="8"/>
      <c r="H430" s="27"/>
      <c r="I430" s="6"/>
      <c r="J430" s="6"/>
      <c r="N430" s="6"/>
      <c r="O430" s="6"/>
      <c r="S430" s="6"/>
      <c r="T430" s="6"/>
      <c r="U430" s="17"/>
      <c r="V430" s="17"/>
      <c r="X430" s="6"/>
      <c r="Y430" s="1"/>
      <c r="Z430" s="17"/>
      <c r="AA430" s="17"/>
      <c r="AD430" s="8"/>
    </row>
    <row r="431" spans="1:30" x14ac:dyDescent="0.35">
      <c r="A431" s="8"/>
      <c r="B431" s="8"/>
      <c r="D431" s="8"/>
      <c r="E431" s="8"/>
      <c r="F431" s="8"/>
      <c r="G431" s="8"/>
      <c r="H431" s="27"/>
      <c r="I431" s="6"/>
      <c r="J431" s="6"/>
      <c r="N431" s="6"/>
      <c r="O431" s="6"/>
      <c r="S431" s="6"/>
      <c r="T431" s="6"/>
      <c r="U431" s="17"/>
      <c r="V431" s="17"/>
      <c r="X431" s="6"/>
      <c r="Y431" s="1"/>
      <c r="Z431" s="17"/>
      <c r="AA431" s="17"/>
      <c r="AD431" s="8"/>
    </row>
    <row r="432" spans="1:30" x14ac:dyDescent="0.35">
      <c r="A432" s="8"/>
      <c r="B432" s="8"/>
      <c r="D432" s="8"/>
      <c r="E432" s="8"/>
      <c r="F432" s="8"/>
      <c r="G432" s="8"/>
      <c r="H432" s="27"/>
      <c r="I432" s="6"/>
      <c r="J432" s="6"/>
      <c r="N432" s="6"/>
      <c r="O432" s="6"/>
      <c r="S432" s="6"/>
      <c r="T432" s="6"/>
      <c r="U432" s="17"/>
      <c r="V432" s="17"/>
      <c r="X432" s="6"/>
      <c r="Y432" s="1"/>
      <c r="Z432" s="17"/>
      <c r="AA432" s="17"/>
      <c r="AD432" s="8"/>
    </row>
    <row r="433" spans="1:30" x14ac:dyDescent="0.35">
      <c r="A433" s="8"/>
      <c r="B433" s="8"/>
      <c r="D433" s="8"/>
      <c r="E433" s="8"/>
      <c r="F433" s="8"/>
      <c r="G433" s="8"/>
      <c r="H433" s="27"/>
      <c r="I433" s="6"/>
      <c r="J433" s="6"/>
      <c r="N433" s="6"/>
      <c r="O433" s="6"/>
      <c r="S433" s="6"/>
      <c r="T433" s="6"/>
      <c r="U433" s="17"/>
      <c r="V433" s="17"/>
      <c r="X433" s="6"/>
      <c r="Y433" s="1"/>
      <c r="Z433" s="17"/>
      <c r="AA433" s="17"/>
      <c r="AD433" s="8"/>
    </row>
    <row r="434" spans="1:30" x14ac:dyDescent="0.35">
      <c r="A434" s="8"/>
      <c r="B434" s="8"/>
      <c r="D434" s="8"/>
      <c r="E434" s="8"/>
      <c r="F434" s="8"/>
      <c r="G434" s="8"/>
      <c r="H434" s="27"/>
      <c r="I434" s="6"/>
      <c r="J434" s="6"/>
      <c r="N434" s="6"/>
      <c r="O434" s="6"/>
      <c r="S434" s="6"/>
      <c r="T434" s="6"/>
      <c r="U434" s="17"/>
      <c r="V434" s="17"/>
      <c r="X434" s="6"/>
      <c r="Y434" s="1"/>
      <c r="Z434" s="17"/>
      <c r="AA434" s="17"/>
      <c r="AD434" s="8"/>
    </row>
    <row r="435" spans="1:30" x14ac:dyDescent="0.35">
      <c r="A435" s="8"/>
      <c r="B435" s="8"/>
      <c r="D435" s="8"/>
      <c r="E435" s="8"/>
      <c r="F435" s="8"/>
      <c r="G435" s="8"/>
      <c r="H435" s="27"/>
      <c r="I435" s="6"/>
      <c r="J435" s="6"/>
      <c r="N435" s="6"/>
      <c r="O435" s="6"/>
      <c r="S435" s="6"/>
      <c r="T435" s="6"/>
      <c r="U435" s="17"/>
      <c r="V435" s="17"/>
      <c r="X435" s="6"/>
      <c r="Y435" s="1"/>
      <c r="Z435" s="17"/>
      <c r="AA435" s="17"/>
      <c r="AD435" s="8"/>
    </row>
    <row r="436" spans="1:30" x14ac:dyDescent="0.35">
      <c r="A436" s="8"/>
      <c r="B436" s="8"/>
      <c r="D436" s="8"/>
      <c r="E436" s="8"/>
      <c r="F436" s="8"/>
      <c r="G436" s="8"/>
      <c r="H436" s="27"/>
      <c r="I436" s="6"/>
      <c r="J436" s="6"/>
      <c r="N436" s="6"/>
      <c r="O436" s="6"/>
      <c r="S436" s="6"/>
      <c r="T436" s="6"/>
      <c r="U436" s="17"/>
      <c r="V436" s="17"/>
      <c r="X436" s="6"/>
      <c r="Y436" s="1"/>
      <c r="Z436" s="17"/>
      <c r="AA436" s="17"/>
      <c r="AD436" s="8"/>
    </row>
    <row r="437" spans="1:30" x14ac:dyDescent="0.35">
      <c r="A437" s="8"/>
      <c r="B437" s="8"/>
      <c r="D437" s="8"/>
      <c r="E437" s="8"/>
      <c r="F437" s="8"/>
      <c r="G437" s="8"/>
      <c r="H437" s="27"/>
      <c r="I437" s="6"/>
      <c r="J437" s="6"/>
      <c r="N437" s="6"/>
      <c r="O437" s="6"/>
      <c r="S437" s="6"/>
      <c r="T437" s="6"/>
      <c r="U437" s="17"/>
      <c r="V437" s="17"/>
      <c r="X437" s="6"/>
      <c r="Y437" s="1"/>
      <c r="Z437" s="17"/>
      <c r="AA437" s="17"/>
      <c r="AD437" s="8"/>
    </row>
    <row r="438" spans="1:30" x14ac:dyDescent="0.35">
      <c r="A438" s="8"/>
      <c r="B438" s="8"/>
      <c r="D438" s="8"/>
      <c r="E438" s="8"/>
      <c r="F438" s="8"/>
      <c r="G438" s="8"/>
      <c r="H438" s="27"/>
      <c r="I438" s="6"/>
      <c r="J438" s="6"/>
      <c r="N438" s="6"/>
      <c r="O438" s="6"/>
      <c r="S438" s="6"/>
      <c r="T438" s="6"/>
      <c r="U438" s="17"/>
      <c r="V438" s="17"/>
      <c r="X438" s="6"/>
      <c r="Y438" s="1"/>
      <c r="Z438" s="17"/>
      <c r="AA438" s="17"/>
      <c r="AD438" s="8"/>
    </row>
    <row r="439" spans="1:30" x14ac:dyDescent="0.35">
      <c r="A439" s="8"/>
      <c r="B439" s="8"/>
      <c r="D439" s="8"/>
      <c r="E439" s="8"/>
      <c r="F439" s="8"/>
      <c r="G439" s="8"/>
      <c r="H439" s="27"/>
      <c r="I439" s="6"/>
      <c r="J439" s="6"/>
      <c r="N439" s="6"/>
      <c r="O439" s="6"/>
      <c r="S439" s="6"/>
      <c r="T439" s="6"/>
      <c r="U439" s="17"/>
      <c r="V439" s="17"/>
      <c r="X439" s="6"/>
      <c r="Y439" s="1"/>
      <c r="Z439" s="17"/>
      <c r="AA439" s="17"/>
      <c r="AD439" s="8"/>
    </row>
    <row r="440" spans="1:30" x14ac:dyDescent="0.35">
      <c r="A440" s="8"/>
      <c r="B440" s="8"/>
      <c r="D440" s="8"/>
      <c r="E440" s="8"/>
      <c r="F440" s="8"/>
      <c r="G440" s="8"/>
      <c r="H440" s="27"/>
      <c r="I440" s="6"/>
      <c r="J440" s="6"/>
      <c r="N440" s="6"/>
      <c r="O440" s="6"/>
      <c r="S440" s="6"/>
      <c r="T440" s="6"/>
      <c r="U440" s="17"/>
      <c r="V440" s="17"/>
      <c r="X440" s="6"/>
      <c r="Y440" s="1"/>
      <c r="Z440" s="17"/>
      <c r="AA440" s="17"/>
      <c r="AD440" s="8"/>
    </row>
    <row r="441" spans="1:30" x14ac:dyDescent="0.35">
      <c r="A441" s="8"/>
      <c r="B441" s="8"/>
      <c r="D441" s="8"/>
      <c r="E441" s="8"/>
      <c r="F441" s="8"/>
      <c r="G441" s="8"/>
      <c r="H441" s="27"/>
      <c r="I441" s="6"/>
      <c r="J441" s="6"/>
      <c r="N441" s="6"/>
      <c r="O441" s="6"/>
      <c r="S441" s="6"/>
      <c r="T441" s="6"/>
      <c r="U441" s="17"/>
      <c r="V441" s="17"/>
      <c r="X441" s="6"/>
      <c r="Y441" s="1"/>
      <c r="Z441" s="17"/>
      <c r="AA441" s="17"/>
      <c r="AD441" s="8"/>
    </row>
    <row r="442" spans="1:30" x14ac:dyDescent="0.35">
      <c r="A442" s="8"/>
      <c r="B442" s="8"/>
      <c r="D442" s="8"/>
      <c r="E442" s="8"/>
      <c r="F442" s="8"/>
      <c r="G442" s="8"/>
      <c r="H442" s="27"/>
      <c r="I442" s="6"/>
      <c r="J442" s="6"/>
      <c r="N442" s="6"/>
      <c r="O442" s="6"/>
      <c r="S442" s="6"/>
      <c r="T442" s="6"/>
      <c r="U442" s="17"/>
      <c r="V442" s="17"/>
      <c r="X442" s="6"/>
      <c r="Y442" s="1"/>
      <c r="Z442" s="17"/>
      <c r="AA442" s="17"/>
      <c r="AD442" s="8"/>
    </row>
    <row r="443" spans="1:30" x14ac:dyDescent="0.35">
      <c r="A443" s="8"/>
      <c r="B443" s="8"/>
      <c r="D443" s="8"/>
      <c r="E443" s="8"/>
      <c r="F443" s="8"/>
      <c r="G443" s="8"/>
      <c r="H443" s="27"/>
      <c r="I443" s="6"/>
      <c r="J443" s="6"/>
      <c r="N443" s="6"/>
      <c r="O443" s="6"/>
      <c r="S443" s="6"/>
      <c r="T443" s="6"/>
      <c r="U443" s="17"/>
      <c r="V443" s="17"/>
      <c r="X443" s="6"/>
      <c r="Y443" s="1"/>
      <c r="Z443" s="17"/>
      <c r="AA443" s="17"/>
      <c r="AD443" s="8"/>
    </row>
    <row r="444" spans="1:30" x14ac:dyDescent="0.35">
      <c r="A444" s="8"/>
      <c r="B444" s="8"/>
      <c r="D444" s="8"/>
      <c r="E444" s="8"/>
      <c r="F444" s="8"/>
      <c r="G444" s="8"/>
      <c r="H444" s="27"/>
      <c r="I444" s="6"/>
      <c r="J444" s="6"/>
      <c r="N444" s="6"/>
      <c r="O444" s="6"/>
      <c r="S444" s="6"/>
      <c r="T444" s="6"/>
      <c r="U444" s="17"/>
      <c r="V444" s="17"/>
      <c r="X444" s="6"/>
      <c r="Y444" s="1"/>
      <c r="Z444" s="17"/>
      <c r="AA444" s="17"/>
      <c r="AD444" s="8"/>
    </row>
    <row r="445" spans="1:30" x14ac:dyDescent="0.35">
      <c r="A445" s="8"/>
      <c r="B445" s="8"/>
      <c r="D445" s="8"/>
      <c r="E445" s="8"/>
      <c r="F445" s="8"/>
      <c r="G445" s="8"/>
      <c r="H445" s="27"/>
      <c r="I445" s="6"/>
      <c r="J445" s="6"/>
      <c r="N445" s="6"/>
      <c r="O445" s="6"/>
      <c r="S445" s="6"/>
      <c r="T445" s="6"/>
      <c r="U445" s="17"/>
      <c r="V445" s="17"/>
      <c r="X445" s="6"/>
      <c r="Y445" s="1"/>
      <c r="Z445" s="17"/>
      <c r="AA445" s="17"/>
      <c r="AD445" s="8"/>
    </row>
    <row r="446" spans="1:30" x14ac:dyDescent="0.35">
      <c r="A446" s="8"/>
      <c r="B446" s="8"/>
      <c r="D446" s="8"/>
      <c r="E446" s="8"/>
      <c r="F446" s="8"/>
      <c r="G446" s="8"/>
      <c r="H446" s="27"/>
      <c r="I446" s="6"/>
      <c r="J446" s="6"/>
      <c r="N446" s="6"/>
      <c r="O446" s="6"/>
      <c r="S446" s="6"/>
      <c r="T446" s="6"/>
      <c r="U446" s="17"/>
      <c r="V446" s="17"/>
      <c r="X446" s="6"/>
      <c r="Y446" s="1"/>
      <c r="Z446" s="17"/>
      <c r="AA446" s="17"/>
      <c r="AD446" s="8"/>
    </row>
    <row r="447" spans="1:30" x14ac:dyDescent="0.35">
      <c r="A447" s="8"/>
      <c r="B447" s="8"/>
      <c r="D447" s="8"/>
      <c r="E447" s="8"/>
      <c r="F447" s="8"/>
      <c r="G447" s="8"/>
      <c r="H447" s="27"/>
      <c r="I447" s="6"/>
      <c r="J447" s="6"/>
      <c r="N447" s="6"/>
      <c r="O447" s="6"/>
      <c r="S447" s="6"/>
      <c r="T447" s="6"/>
      <c r="U447" s="17"/>
      <c r="V447" s="17"/>
      <c r="X447" s="6"/>
      <c r="Y447" s="1"/>
      <c r="Z447" s="17"/>
      <c r="AA447" s="17"/>
      <c r="AD447" s="8"/>
    </row>
    <row r="448" spans="1:30" x14ac:dyDescent="0.35">
      <c r="A448" s="8"/>
      <c r="B448" s="8"/>
      <c r="D448" s="8"/>
      <c r="E448" s="8"/>
      <c r="F448" s="8"/>
      <c r="G448" s="8"/>
      <c r="H448" s="27"/>
      <c r="I448" s="6"/>
      <c r="J448" s="6"/>
      <c r="N448" s="6"/>
      <c r="O448" s="6"/>
      <c r="S448" s="6"/>
      <c r="T448" s="6"/>
      <c r="U448" s="17"/>
      <c r="V448" s="17"/>
      <c r="X448" s="6"/>
      <c r="Y448" s="1"/>
      <c r="Z448" s="17"/>
      <c r="AA448" s="17"/>
      <c r="AD448" s="8"/>
    </row>
    <row r="449" spans="1:30" x14ac:dyDescent="0.35">
      <c r="A449" s="8"/>
      <c r="B449" s="8"/>
      <c r="D449" s="8"/>
      <c r="E449" s="8"/>
      <c r="F449" s="8"/>
      <c r="G449" s="8"/>
      <c r="H449" s="27"/>
      <c r="I449" s="6"/>
      <c r="J449" s="6"/>
      <c r="N449" s="6"/>
      <c r="O449" s="6"/>
      <c r="S449" s="6"/>
      <c r="T449" s="6"/>
      <c r="U449" s="17"/>
      <c r="V449" s="17"/>
      <c r="X449" s="6"/>
      <c r="Y449" s="1"/>
      <c r="Z449" s="17"/>
      <c r="AA449" s="17"/>
      <c r="AD449" s="8"/>
    </row>
    <row r="450" spans="1:30" x14ac:dyDescent="0.35">
      <c r="A450" s="8"/>
      <c r="B450" s="8"/>
      <c r="D450" s="8"/>
      <c r="E450" s="8"/>
      <c r="F450" s="8"/>
      <c r="G450" s="8"/>
      <c r="H450" s="27"/>
      <c r="I450" s="6"/>
      <c r="J450" s="6"/>
      <c r="N450" s="6"/>
      <c r="O450" s="6"/>
      <c r="S450" s="6"/>
      <c r="T450" s="6"/>
      <c r="U450" s="17"/>
      <c r="V450" s="17"/>
      <c r="X450" s="6"/>
      <c r="Y450" s="1"/>
      <c r="Z450" s="17"/>
      <c r="AA450" s="17"/>
      <c r="AD450" s="8"/>
    </row>
    <row r="451" spans="1:30" x14ac:dyDescent="0.35">
      <c r="A451" s="8"/>
      <c r="B451" s="8"/>
      <c r="D451" s="8"/>
      <c r="E451" s="8"/>
      <c r="F451" s="8"/>
      <c r="G451" s="8"/>
      <c r="H451" s="27"/>
      <c r="I451" s="6"/>
      <c r="J451" s="6"/>
      <c r="N451" s="6"/>
      <c r="O451" s="6"/>
      <c r="S451" s="6"/>
      <c r="T451" s="6"/>
      <c r="U451" s="17"/>
      <c r="V451" s="17"/>
      <c r="X451" s="6"/>
      <c r="Y451" s="1"/>
      <c r="Z451" s="17"/>
      <c r="AA451" s="17"/>
      <c r="AD451" s="8"/>
    </row>
    <row r="452" spans="1:30" x14ac:dyDescent="0.35">
      <c r="A452" s="8"/>
      <c r="B452" s="8"/>
      <c r="D452" s="8"/>
      <c r="E452" s="8"/>
      <c r="F452" s="8"/>
      <c r="G452" s="8"/>
      <c r="H452" s="27"/>
      <c r="I452" s="6"/>
      <c r="J452" s="6"/>
      <c r="N452" s="6"/>
      <c r="O452" s="6"/>
      <c r="S452" s="6"/>
      <c r="T452" s="6"/>
      <c r="U452" s="17"/>
      <c r="V452" s="17"/>
      <c r="X452" s="6"/>
      <c r="Y452" s="1"/>
      <c r="Z452" s="17"/>
      <c r="AA452" s="17"/>
      <c r="AD452" s="8"/>
    </row>
    <row r="453" spans="1:30" x14ac:dyDescent="0.35">
      <c r="A453" s="8"/>
      <c r="B453" s="8"/>
      <c r="D453" s="8"/>
      <c r="E453" s="8"/>
      <c r="F453" s="8"/>
      <c r="G453" s="8"/>
      <c r="H453" s="27"/>
      <c r="I453" s="6"/>
      <c r="J453" s="6"/>
      <c r="N453" s="6"/>
      <c r="O453" s="6"/>
      <c r="S453" s="6"/>
      <c r="T453" s="6"/>
      <c r="U453" s="17"/>
      <c r="V453" s="17"/>
      <c r="X453" s="6"/>
      <c r="Y453" s="1"/>
      <c r="Z453" s="17"/>
      <c r="AA453" s="17"/>
      <c r="AD453" s="8"/>
    </row>
    <row r="454" spans="1:30" x14ac:dyDescent="0.35">
      <c r="A454" s="8"/>
      <c r="B454" s="8"/>
      <c r="D454" s="8"/>
      <c r="E454" s="8"/>
      <c r="F454" s="8"/>
      <c r="G454" s="8"/>
      <c r="H454" s="27"/>
      <c r="I454" s="6"/>
      <c r="J454" s="6"/>
      <c r="N454" s="6"/>
      <c r="O454" s="6"/>
      <c r="S454" s="6"/>
      <c r="T454" s="6"/>
      <c r="U454" s="17"/>
      <c r="V454" s="17"/>
      <c r="X454" s="6"/>
      <c r="Y454" s="1"/>
      <c r="Z454" s="17"/>
      <c r="AA454" s="17"/>
      <c r="AD454" s="8"/>
    </row>
    <row r="455" spans="1:30" x14ac:dyDescent="0.35">
      <c r="A455" s="8"/>
      <c r="B455" s="8"/>
      <c r="D455" s="8"/>
      <c r="E455" s="8"/>
      <c r="F455" s="8"/>
      <c r="G455" s="8"/>
      <c r="H455" s="27"/>
      <c r="I455" s="6"/>
      <c r="J455" s="6"/>
      <c r="N455" s="6"/>
      <c r="O455" s="6"/>
      <c r="S455" s="6"/>
      <c r="T455" s="6"/>
      <c r="U455" s="17"/>
      <c r="V455" s="17"/>
      <c r="X455" s="6"/>
      <c r="Y455" s="1"/>
      <c r="Z455" s="17"/>
      <c r="AA455" s="17"/>
      <c r="AD455" s="8"/>
    </row>
    <row r="456" spans="1:30" x14ac:dyDescent="0.35">
      <c r="A456" s="8"/>
      <c r="B456" s="8"/>
      <c r="D456" s="8"/>
      <c r="E456" s="8"/>
      <c r="F456" s="8"/>
      <c r="G456" s="8"/>
      <c r="H456" s="27"/>
      <c r="I456" s="6"/>
      <c r="J456" s="6"/>
      <c r="N456" s="6"/>
      <c r="O456" s="6"/>
      <c r="S456" s="6"/>
      <c r="T456" s="6"/>
      <c r="U456" s="17"/>
      <c r="V456" s="17"/>
      <c r="X456" s="6"/>
      <c r="Y456" s="1"/>
      <c r="Z456" s="17"/>
      <c r="AA456" s="17"/>
      <c r="AD456" s="8"/>
    </row>
    <row r="457" spans="1:30" x14ac:dyDescent="0.35">
      <c r="A457" s="8"/>
      <c r="B457" s="8"/>
      <c r="D457" s="8"/>
      <c r="E457" s="8"/>
      <c r="F457" s="8"/>
      <c r="G457" s="8"/>
      <c r="H457" s="27"/>
      <c r="I457" s="6"/>
      <c r="J457" s="6"/>
      <c r="N457" s="6"/>
      <c r="O457" s="6"/>
      <c r="S457" s="6"/>
      <c r="T457" s="6"/>
      <c r="U457" s="17"/>
      <c r="V457" s="17"/>
      <c r="X457" s="6"/>
      <c r="Y457" s="1"/>
      <c r="Z457" s="17"/>
      <c r="AA457" s="17"/>
      <c r="AD457" s="8"/>
    </row>
    <row r="458" spans="1:30" x14ac:dyDescent="0.35">
      <c r="A458" s="8"/>
      <c r="B458" s="8"/>
      <c r="D458" s="8"/>
      <c r="E458" s="8"/>
      <c r="F458" s="8"/>
      <c r="G458" s="8"/>
      <c r="H458" s="27"/>
      <c r="I458" s="6"/>
      <c r="J458" s="6"/>
      <c r="N458" s="6"/>
      <c r="O458" s="6"/>
      <c r="S458" s="6"/>
      <c r="T458" s="6"/>
      <c r="U458" s="17"/>
      <c r="V458" s="17"/>
      <c r="X458" s="6"/>
      <c r="Y458" s="1"/>
      <c r="Z458" s="17"/>
      <c r="AA458" s="17"/>
      <c r="AD458" s="8"/>
    </row>
    <row r="459" spans="1:30" x14ac:dyDescent="0.35">
      <c r="A459" s="8"/>
      <c r="B459" s="8"/>
      <c r="D459" s="8"/>
      <c r="E459" s="8"/>
      <c r="F459" s="8"/>
      <c r="G459" s="8"/>
      <c r="H459" s="27"/>
      <c r="I459" s="6"/>
      <c r="J459" s="6"/>
      <c r="N459" s="6"/>
      <c r="O459" s="6"/>
      <c r="S459" s="6"/>
      <c r="T459" s="6"/>
      <c r="U459" s="17"/>
      <c r="V459" s="17"/>
      <c r="X459" s="6"/>
      <c r="Y459" s="1"/>
      <c r="Z459" s="17"/>
      <c r="AA459" s="17"/>
      <c r="AD459" s="8"/>
    </row>
    <row r="460" spans="1:30" x14ac:dyDescent="0.35">
      <c r="A460" s="8"/>
      <c r="B460" s="8"/>
      <c r="D460" s="8"/>
      <c r="E460" s="8"/>
      <c r="F460" s="8"/>
      <c r="G460" s="8"/>
      <c r="H460" s="27"/>
      <c r="I460" s="6"/>
      <c r="J460" s="6"/>
      <c r="N460" s="6"/>
      <c r="O460" s="6"/>
      <c r="S460" s="6"/>
      <c r="T460" s="6"/>
      <c r="U460" s="17"/>
      <c r="V460" s="17"/>
      <c r="X460" s="6"/>
      <c r="Y460" s="1"/>
      <c r="Z460" s="17"/>
      <c r="AA460" s="17"/>
      <c r="AD460" s="8"/>
    </row>
    <row r="461" spans="1:30" x14ac:dyDescent="0.35">
      <c r="A461" s="8"/>
      <c r="B461" s="8"/>
      <c r="D461" s="8"/>
      <c r="E461" s="8"/>
      <c r="F461" s="8"/>
      <c r="G461" s="8"/>
      <c r="H461" s="27"/>
      <c r="I461" s="6"/>
      <c r="J461" s="6"/>
      <c r="N461" s="6"/>
      <c r="O461" s="6"/>
      <c r="S461" s="6"/>
      <c r="T461" s="6"/>
      <c r="U461" s="17"/>
      <c r="V461" s="17"/>
      <c r="X461" s="6"/>
      <c r="Y461" s="1"/>
      <c r="Z461" s="17"/>
      <c r="AA461" s="17"/>
      <c r="AD461" s="8"/>
    </row>
    <row r="462" spans="1:30" x14ac:dyDescent="0.35">
      <c r="A462" s="8"/>
      <c r="B462" s="8"/>
      <c r="D462" s="8"/>
      <c r="E462" s="8"/>
      <c r="F462" s="8"/>
      <c r="G462" s="8"/>
      <c r="H462" s="27"/>
      <c r="I462" s="6"/>
      <c r="J462" s="6"/>
      <c r="N462" s="6"/>
      <c r="O462" s="6"/>
      <c r="S462" s="6"/>
      <c r="T462" s="6"/>
      <c r="U462" s="17"/>
      <c r="V462" s="17"/>
      <c r="X462" s="6"/>
      <c r="Y462" s="1"/>
      <c r="Z462" s="17"/>
      <c r="AA462" s="17"/>
      <c r="AD462" s="8"/>
    </row>
    <row r="463" spans="1:30" x14ac:dyDescent="0.35">
      <c r="A463" s="8"/>
      <c r="B463" s="8"/>
      <c r="D463" s="8"/>
      <c r="E463" s="8"/>
      <c r="F463" s="8"/>
      <c r="G463" s="8"/>
      <c r="H463" s="27"/>
      <c r="I463" s="6"/>
      <c r="J463" s="6"/>
      <c r="N463" s="6"/>
      <c r="O463" s="6"/>
      <c r="S463" s="6"/>
      <c r="T463" s="6"/>
      <c r="U463" s="17"/>
      <c r="V463" s="17"/>
      <c r="X463" s="6"/>
      <c r="Y463" s="1"/>
      <c r="Z463" s="17"/>
      <c r="AA463" s="17"/>
      <c r="AD463" s="8"/>
    </row>
    <row r="464" spans="1:30" x14ac:dyDescent="0.35">
      <c r="A464" s="8"/>
      <c r="B464" s="8"/>
      <c r="D464" s="8"/>
      <c r="E464" s="8"/>
      <c r="F464" s="8"/>
      <c r="G464" s="8"/>
      <c r="H464" s="27"/>
      <c r="I464" s="6"/>
      <c r="J464" s="6"/>
      <c r="N464" s="6"/>
      <c r="O464" s="6"/>
      <c r="S464" s="6"/>
      <c r="T464" s="6"/>
      <c r="U464" s="17"/>
      <c r="V464" s="17"/>
      <c r="X464" s="6"/>
      <c r="Y464" s="1"/>
      <c r="Z464" s="17"/>
      <c r="AA464" s="17"/>
      <c r="AD464" s="8"/>
    </row>
    <row r="465" spans="1:30" x14ac:dyDescent="0.35">
      <c r="A465" s="8"/>
      <c r="B465" s="8"/>
      <c r="D465" s="8"/>
      <c r="E465" s="8"/>
      <c r="F465" s="8"/>
      <c r="G465" s="8"/>
      <c r="H465" s="27"/>
      <c r="I465" s="6"/>
      <c r="J465" s="6"/>
      <c r="N465" s="6"/>
      <c r="O465" s="6"/>
      <c r="S465" s="6"/>
      <c r="T465" s="6"/>
      <c r="U465" s="17"/>
      <c r="V465" s="17"/>
      <c r="X465" s="6"/>
      <c r="Y465" s="1"/>
      <c r="Z465" s="17"/>
      <c r="AA465" s="17"/>
      <c r="AD465" s="8"/>
    </row>
    <row r="466" spans="1:30" x14ac:dyDescent="0.35">
      <c r="A466" s="8"/>
      <c r="B466" s="8"/>
      <c r="D466" s="8"/>
      <c r="E466" s="8"/>
      <c r="F466" s="8"/>
      <c r="G466" s="8"/>
      <c r="H466" s="27"/>
      <c r="I466" s="6"/>
      <c r="J466" s="6"/>
      <c r="N466" s="6"/>
      <c r="O466" s="6"/>
      <c r="S466" s="6"/>
      <c r="T466" s="6"/>
      <c r="U466" s="17"/>
      <c r="V466" s="17"/>
      <c r="X466" s="6"/>
      <c r="Y466" s="1"/>
      <c r="Z466" s="17"/>
      <c r="AA466" s="17"/>
      <c r="AD466" s="8"/>
    </row>
    <row r="467" spans="1:30" x14ac:dyDescent="0.35">
      <c r="A467" s="8"/>
      <c r="B467" s="8"/>
      <c r="D467" s="8"/>
      <c r="E467" s="8"/>
      <c r="F467" s="8"/>
      <c r="G467" s="8"/>
      <c r="H467" s="27"/>
      <c r="I467" s="6"/>
      <c r="J467" s="6"/>
      <c r="N467" s="6"/>
      <c r="O467" s="6"/>
      <c r="S467" s="6"/>
      <c r="T467" s="6"/>
      <c r="U467" s="17"/>
      <c r="V467" s="17"/>
      <c r="X467" s="6"/>
      <c r="Y467" s="1"/>
      <c r="Z467" s="17"/>
      <c r="AA467" s="17"/>
      <c r="AD467" s="8"/>
    </row>
    <row r="468" spans="1:30" x14ac:dyDescent="0.35">
      <c r="A468" s="8"/>
      <c r="B468" s="8"/>
      <c r="D468" s="8"/>
      <c r="E468" s="8"/>
      <c r="F468" s="8"/>
      <c r="G468" s="8"/>
      <c r="H468" s="27"/>
      <c r="I468" s="6"/>
      <c r="J468" s="6"/>
      <c r="N468" s="6"/>
      <c r="O468" s="6"/>
      <c r="S468" s="6"/>
      <c r="T468" s="6"/>
      <c r="U468" s="17"/>
      <c r="V468" s="17"/>
      <c r="X468" s="6"/>
      <c r="Y468" s="1"/>
      <c r="Z468" s="17"/>
      <c r="AA468" s="17"/>
      <c r="AD468" s="8"/>
    </row>
    <row r="469" spans="1:30" x14ac:dyDescent="0.35">
      <c r="A469" s="8"/>
      <c r="B469" s="8"/>
      <c r="D469" s="8"/>
      <c r="E469" s="8"/>
      <c r="F469" s="8"/>
      <c r="G469" s="8"/>
      <c r="H469" s="27"/>
      <c r="I469" s="6"/>
      <c r="J469" s="6"/>
      <c r="N469" s="6"/>
      <c r="O469" s="6"/>
      <c r="S469" s="6"/>
      <c r="T469" s="6"/>
      <c r="U469" s="17"/>
      <c r="V469" s="17"/>
      <c r="X469" s="6"/>
      <c r="Y469" s="1"/>
      <c r="Z469" s="17"/>
      <c r="AA469" s="17"/>
      <c r="AD469" s="8"/>
    </row>
    <row r="470" spans="1:30" x14ac:dyDescent="0.35">
      <c r="A470" s="8"/>
      <c r="B470" s="8"/>
      <c r="D470" s="8"/>
      <c r="E470" s="8"/>
      <c r="F470" s="8"/>
      <c r="G470" s="8"/>
      <c r="H470" s="27"/>
      <c r="I470" s="6"/>
      <c r="J470" s="6"/>
      <c r="N470" s="6"/>
      <c r="O470" s="6"/>
      <c r="S470" s="6"/>
      <c r="T470" s="6"/>
      <c r="U470" s="17"/>
      <c r="V470" s="17"/>
      <c r="X470" s="6"/>
      <c r="Y470" s="1"/>
      <c r="Z470" s="17"/>
      <c r="AA470" s="17"/>
      <c r="AD470" s="8"/>
    </row>
    <row r="471" spans="1:30" x14ac:dyDescent="0.35">
      <c r="A471" s="8"/>
      <c r="B471" s="8"/>
      <c r="D471" s="8"/>
      <c r="E471" s="8"/>
      <c r="F471" s="8"/>
      <c r="G471" s="8"/>
      <c r="H471" s="27"/>
      <c r="I471" s="6"/>
      <c r="J471" s="6"/>
      <c r="N471" s="6"/>
      <c r="O471" s="6"/>
      <c r="S471" s="6"/>
      <c r="T471" s="6"/>
      <c r="U471" s="17"/>
      <c r="V471" s="17"/>
      <c r="X471" s="6"/>
      <c r="Y471" s="1"/>
      <c r="Z471" s="17"/>
      <c r="AA471" s="17"/>
      <c r="AD471" s="8"/>
    </row>
    <row r="472" spans="1:30" x14ac:dyDescent="0.35">
      <c r="A472" s="8"/>
      <c r="B472" s="8"/>
      <c r="D472" s="8"/>
      <c r="E472" s="8"/>
      <c r="F472" s="8"/>
      <c r="G472" s="8"/>
      <c r="H472" s="27"/>
      <c r="I472" s="6"/>
      <c r="J472" s="6"/>
      <c r="N472" s="6"/>
      <c r="O472" s="6"/>
      <c r="S472" s="6"/>
      <c r="T472" s="6"/>
      <c r="U472" s="17"/>
      <c r="V472" s="17"/>
      <c r="X472" s="6"/>
      <c r="Y472" s="1"/>
      <c r="Z472" s="17"/>
      <c r="AA472" s="17"/>
      <c r="AD472" s="8"/>
    </row>
    <row r="473" spans="1:30" x14ac:dyDescent="0.35">
      <c r="A473" s="8"/>
      <c r="B473" s="8"/>
      <c r="D473" s="8"/>
      <c r="E473" s="8"/>
      <c r="F473" s="8"/>
      <c r="G473" s="8"/>
      <c r="H473" s="27"/>
      <c r="I473" s="6"/>
      <c r="J473" s="6"/>
      <c r="N473" s="6"/>
      <c r="O473" s="6"/>
      <c r="S473" s="6"/>
      <c r="T473" s="6"/>
      <c r="U473" s="17"/>
      <c r="V473" s="17"/>
      <c r="X473" s="6"/>
      <c r="Y473" s="1"/>
      <c r="Z473" s="17"/>
      <c r="AA473" s="17"/>
      <c r="AD473" s="8"/>
    </row>
    <row r="474" spans="1:30" x14ac:dyDescent="0.35">
      <c r="A474" s="8"/>
      <c r="B474" s="8"/>
      <c r="D474" s="8"/>
      <c r="E474" s="8"/>
      <c r="F474" s="8"/>
      <c r="G474" s="8"/>
      <c r="H474" s="27"/>
      <c r="I474" s="6"/>
      <c r="J474" s="6"/>
      <c r="N474" s="6"/>
      <c r="O474" s="6"/>
      <c r="S474" s="6"/>
      <c r="T474" s="6"/>
      <c r="U474" s="17"/>
      <c r="V474" s="17"/>
      <c r="X474" s="6"/>
      <c r="Y474" s="1"/>
      <c r="Z474" s="17"/>
      <c r="AA474" s="17"/>
      <c r="AD474" s="8"/>
    </row>
    <row r="475" spans="1:30" x14ac:dyDescent="0.35">
      <c r="A475" s="8"/>
      <c r="B475" s="8"/>
      <c r="D475" s="8"/>
      <c r="E475" s="8"/>
      <c r="F475" s="8"/>
      <c r="G475" s="8"/>
      <c r="H475" s="27"/>
      <c r="I475" s="6"/>
      <c r="J475" s="6"/>
      <c r="N475" s="6"/>
      <c r="O475" s="6"/>
      <c r="S475" s="6"/>
      <c r="T475" s="6"/>
      <c r="U475" s="17"/>
      <c r="V475" s="17"/>
      <c r="X475" s="6"/>
      <c r="Y475" s="1"/>
      <c r="Z475" s="17"/>
      <c r="AA475" s="17"/>
      <c r="AD475" s="8"/>
    </row>
    <row r="476" spans="1:30" x14ac:dyDescent="0.35">
      <c r="A476" s="8"/>
      <c r="B476" s="8"/>
      <c r="D476" s="8"/>
      <c r="E476" s="8"/>
      <c r="F476" s="8"/>
      <c r="G476" s="8"/>
      <c r="H476" s="27"/>
      <c r="I476" s="6"/>
      <c r="J476" s="6"/>
      <c r="N476" s="6"/>
      <c r="O476" s="6"/>
      <c r="S476" s="6"/>
      <c r="T476" s="6"/>
      <c r="U476" s="17"/>
      <c r="V476" s="17"/>
      <c r="X476" s="6"/>
      <c r="Y476" s="1"/>
      <c r="Z476" s="17"/>
      <c r="AA476" s="17"/>
      <c r="AD476" s="8"/>
    </row>
    <row r="477" spans="1:30" x14ac:dyDescent="0.35">
      <c r="A477" s="8"/>
      <c r="B477" s="8"/>
      <c r="D477" s="8"/>
      <c r="E477" s="8"/>
      <c r="F477" s="8"/>
      <c r="G477" s="8"/>
      <c r="H477" s="27"/>
      <c r="I477" s="6"/>
      <c r="J477" s="6"/>
      <c r="N477" s="6"/>
      <c r="O477" s="6"/>
      <c r="S477" s="6"/>
      <c r="T477" s="6"/>
      <c r="U477" s="17"/>
      <c r="V477" s="17"/>
      <c r="X477" s="6"/>
      <c r="Y477" s="1"/>
      <c r="Z477" s="17"/>
      <c r="AA477" s="17"/>
      <c r="AD477" s="8"/>
    </row>
    <row r="478" spans="1:30" x14ac:dyDescent="0.35">
      <c r="A478" s="8"/>
      <c r="B478" s="8"/>
      <c r="D478" s="8"/>
      <c r="E478" s="8"/>
      <c r="F478" s="8"/>
      <c r="G478" s="8"/>
      <c r="H478" s="27"/>
      <c r="I478" s="6"/>
      <c r="J478" s="6"/>
      <c r="N478" s="6"/>
      <c r="O478" s="6"/>
      <c r="S478" s="6"/>
      <c r="T478" s="6"/>
      <c r="U478" s="17"/>
      <c r="V478" s="17"/>
      <c r="X478" s="6"/>
      <c r="Y478" s="1"/>
      <c r="Z478" s="17"/>
      <c r="AA478" s="17"/>
      <c r="AD478" s="8"/>
    </row>
    <row r="479" spans="1:30" x14ac:dyDescent="0.35">
      <c r="A479" s="8"/>
      <c r="B479" s="8"/>
      <c r="D479" s="8"/>
      <c r="E479" s="8"/>
      <c r="F479" s="8"/>
      <c r="G479" s="8"/>
      <c r="H479" s="27"/>
      <c r="I479" s="6"/>
      <c r="J479" s="6"/>
      <c r="N479" s="6"/>
      <c r="O479" s="6"/>
      <c r="S479" s="6"/>
      <c r="T479" s="6"/>
      <c r="U479" s="17"/>
      <c r="V479" s="17"/>
      <c r="X479" s="6"/>
      <c r="Y479" s="1"/>
      <c r="Z479" s="17"/>
      <c r="AA479" s="17"/>
      <c r="AD479" s="8"/>
    </row>
    <row r="480" spans="1:30" x14ac:dyDescent="0.35">
      <c r="A480" s="8"/>
      <c r="B480" s="8"/>
      <c r="D480" s="8"/>
      <c r="E480" s="8"/>
      <c r="F480" s="8"/>
      <c r="G480" s="8"/>
      <c r="H480" s="27"/>
      <c r="I480" s="6"/>
      <c r="J480" s="6"/>
      <c r="N480" s="6"/>
      <c r="O480" s="6"/>
      <c r="S480" s="6"/>
      <c r="T480" s="6"/>
      <c r="U480" s="17"/>
      <c r="V480" s="17"/>
      <c r="X480" s="6"/>
      <c r="Y480" s="1"/>
      <c r="Z480" s="17"/>
      <c r="AA480" s="17"/>
      <c r="AD480" s="8"/>
    </row>
    <row r="481" spans="1:30" x14ac:dyDescent="0.35">
      <c r="A481" s="8"/>
      <c r="B481" s="8"/>
      <c r="D481" s="8"/>
      <c r="E481" s="8"/>
      <c r="F481" s="8"/>
      <c r="G481" s="8"/>
      <c r="H481" s="27"/>
      <c r="I481" s="6"/>
      <c r="J481" s="6"/>
      <c r="N481" s="6"/>
      <c r="O481" s="6"/>
      <c r="S481" s="6"/>
      <c r="T481" s="6"/>
      <c r="U481" s="17"/>
      <c r="V481" s="17"/>
      <c r="X481" s="6"/>
      <c r="Y481" s="1"/>
      <c r="Z481" s="17"/>
      <c r="AA481" s="17"/>
      <c r="AD481" s="8"/>
    </row>
    <row r="482" spans="1:30" x14ac:dyDescent="0.35">
      <c r="A482" s="8"/>
      <c r="B482" s="8"/>
      <c r="D482" s="8"/>
      <c r="E482" s="8"/>
      <c r="F482" s="8"/>
      <c r="G482" s="8"/>
      <c r="H482" s="27"/>
      <c r="I482" s="6"/>
      <c r="J482" s="6"/>
      <c r="N482" s="6"/>
      <c r="O482" s="6"/>
      <c r="S482" s="6"/>
      <c r="T482" s="6"/>
      <c r="U482" s="17"/>
      <c r="V482" s="17"/>
      <c r="X482" s="6"/>
      <c r="Y482" s="1"/>
      <c r="Z482" s="17"/>
      <c r="AA482" s="17"/>
      <c r="AD482" s="8"/>
    </row>
    <row r="483" spans="1:30" x14ac:dyDescent="0.35">
      <c r="A483" s="8"/>
      <c r="B483" s="8"/>
      <c r="D483" s="8"/>
      <c r="E483" s="8"/>
      <c r="F483" s="8"/>
      <c r="G483" s="8"/>
      <c r="H483" s="27"/>
      <c r="I483" s="6"/>
      <c r="J483" s="6"/>
      <c r="N483" s="6"/>
      <c r="O483" s="6"/>
      <c r="S483" s="6"/>
      <c r="T483" s="6"/>
      <c r="U483" s="17"/>
      <c r="V483" s="17"/>
      <c r="X483" s="6"/>
      <c r="Y483" s="1"/>
      <c r="Z483" s="17"/>
      <c r="AA483" s="17"/>
      <c r="AD483" s="8"/>
    </row>
    <row r="484" spans="1:30" x14ac:dyDescent="0.35">
      <c r="A484" s="8"/>
      <c r="B484" s="8"/>
      <c r="D484" s="8"/>
      <c r="E484" s="8"/>
      <c r="F484" s="8"/>
      <c r="G484" s="8"/>
      <c r="H484" s="27"/>
      <c r="I484" s="6"/>
      <c r="J484" s="6"/>
      <c r="N484" s="6"/>
      <c r="O484" s="6"/>
      <c r="S484" s="6"/>
      <c r="T484" s="6"/>
      <c r="U484" s="17"/>
      <c r="V484" s="17"/>
      <c r="X484" s="6"/>
      <c r="Y484" s="1"/>
      <c r="Z484" s="17"/>
      <c r="AA484" s="17"/>
      <c r="AD484" s="8"/>
    </row>
    <row r="485" spans="1:30" x14ac:dyDescent="0.35">
      <c r="A485" s="8"/>
      <c r="B485" s="8"/>
      <c r="D485" s="8"/>
      <c r="E485" s="8"/>
      <c r="F485" s="8"/>
      <c r="G485" s="8"/>
      <c r="H485" s="27"/>
      <c r="I485" s="6"/>
      <c r="J485" s="6"/>
      <c r="N485" s="6"/>
      <c r="O485" s="6"/>
      <c r="S485" s="6"/>
      <c r="T485" s="6"/>
      <c r="U485" s="17"/>
      <c r="V485" s="17"/>
      <c r="X485" s="6"/>
      <c r="Y485" s="1"/>
      <c r="Z485" s="17"/>
      <c r="AA485" s="17"/>
      <c r="AD485" s="8"/>
    </row>
    <row r="486" spans="1:30" x14ac:dyDescent="0.35">
      <c r="A486" s="8"/>
      <c r="B486" s="8"/>
      <c r="D486" s="8"/>
      <c r="E486" s="8"/>
      <c r="F486" s="8"/>
      <c r="G486" s="8"/>
      <c r="H486" s="27"/>
      <c r="I486" s="6"/>
      <c r="J486" s="6"/>
      <c r="N486" s="6"/>
      <c r="O486" s="6"/>
      <c r="S486" s="6"/>
      <c r="T486" s="6"/>
      <c r="U486" s="17"/>
      <c r="V486" s="17"/>
      <c r="X486" s="6"/>
      <c r="Y486" s="1"/>
      <c r="Z486" s="17"/>
      <c r="AA486" s="17"/>
      <c r="AD486" s="8"/>
    </row>
    <row r="487" spans="1:30" x14ac:dyDescent="0.35">
      <c r="A487" s="8"/>
      <c r="B487" s="8"/>
      <c r="D487" s="8"/>
      <c r="E487" s="8"/>
      <c r="F487" s="8"/>
      <c r="G487" s="8"/>
      <c r="H487" s="27"/>
      <c r="I487" s="6"/>
      <c r="J487" s="6"/>
      <c r="N487" s="6"/>
      <c r="O487" s="6"/>
      <c r="S487" s="6"/>
      <c r="T487" s="6"/>
      <c r="U487" s="17"/>
      <c r="V487" s="17"/>
      <c r="X487" s="6"/>
      <c r="Y487" s="1"/>
      <c r="Z487" s="17"/>
      <c r="AA487" s="17"/>
      <c r="AD487" s="8"/>
    </row>
    <row r="488" spans="1:30" x14ac:dyDescent="0.35">
      <c r="A488" s="8"/>
      <c r="B488" s="8"/>
      <c r="D488" s="8"/>
      <c r="E488" s="8"/>
      <c r="F488" s="8"/>
      <c r="G488" s="8"/>
      <c r="H488" s="27"/>
      <c r="I488" s="6"/>
      <c r="J488" s="6"/>
      <c r="N488" s="6"/>
      <c r="O488" s="6"/>
      <c r="S488" s="6"/>
      <c r="T488" s="6"/>
      <c r="U488" s="17"/>
      <c r="V488" s="17"/>
      <c r="X488" s="6"/>
      <c r="Y488" s="1"/>
      <c r="Z488" s="17"/>
      <c r="AA488" s="17"/>
      <c r="AD488" s="8"/>
    </row>
    <row r="489" spans="1:30" x14ac:dyDescent="0.35">
      <c r="A489" s="8"/>
      <c r="B489" s="8"/>
      <c r="D489" s="8"/>
      <c r="E489" s="8"/>
      <c r="F489" s="8"/>
      <c r="G489" s="8"/>
      <c r="H489" s="27"/>
      <c r="I489" s="6"/>
      <c r="J489" s="6"/>
      <c r="N489" s="6"/>
      <c r="O489" s="6"/>
      <c r="S489" s="6"/>
      <c r="T489" s="6"/>
      <c r="U489" s="17"/>
      <c r="V489" s="17"/>
      <c r="X489" s="6"/>
      <c r="Y489" s="1"/>
      <c r="Z489" s="17"/>
      <c r="AA489" s="17"/>
      <c r="AD489" s="8"/>
    </row>
    <row r="490" spans="1:30" x14ac:dyDescent="0.35">
      <c r="A490" s="8"/>
      <c r="B490" s="8"/>
      <c r="D490" s="8"/>
      <c r="E490" s="8"/>
      <c r="F490" s="8"/>
      <c r="G490" s="8"/>
      <c r="H490" s="27"/>
      <c r="I490" s="6"/>
      <c r="J490" s="6"/>
      <c r="N490" s="6"/>
      <c r="O490" s="6"/>
      <c r="S490" s="6"/>
      <c r="T490" s="6"/>
      <c r="U490" s="17"/>
      <c r="V490" s="17"/>
      <c r="X490" s="6"/>
      <c r="Y490" s="1"/>
      <c r="Z490" s="17"/>
      <c r="AA490" s="17"/>
      <c r="AD490" s="8"/>
    </row>
    <row r="491" spans="1:30" x14ac:dyDescent="0.35">
      <c r="A491" s="8"/>
      <c r="B491" s="8"/>
      <c r="D491" s="8"/>
      <c r="E491" s="8"/>
      <c r="F491" s="8"/>
      <c r="G491" s="8"/>
      <c r="H491" s="27"/>
      <c r="I491" s="6"/>
      <c r="J491" s="6"/>
      <c r="N491" s="6"/>
      <c r="O491" s="6"/>
      <c r="S491" s="6"/>
      <c r="T491" s="6"/>
      <c r="U491" s="17"/>
      <c r="V491" s="17"/>
      <c r="X491" s="6"/>
      <c r="Y491" s="1"/>
      <c r="Z491" s="17"/>
      <c r="AA491" s="17"/>
      <c r="AD491" s="8"/>
    </row>
    <row r="492" spans="1:30" x14ac:dyDescent="0.35">
      <c r="A492" s="8"/>
      <c r="B492" s="8"/>
      <c r="D492" s="8"/>
      <c r="E492" s="8"/>
      <c r="F492" s="8"/>
      <c r="G492" s="8"/>
      <c r="H492" s="27"/>
      <c r="I492" s="6"/>
      <c r="J492" s="6"/>
      <c r="N492" s="6"/>
      <c r="O492" s="6"/>
      <c r="S492" s="6"/>
      <c r="T492" s="6"/>
      <c r="U492" s="17"/>
      <c r="V492" s="17"/>
      <c r="X492" s="6"/>
      <c r="Y492" s="1"/>
      <c r="Z492" s="17"/>
      <c r="AA492" s="17"/>
      <c r="AD492" s="8"/>
    </row>
    <row r="493" spans="1:30" x14ac:dyDescent="0.35">
      <c r="A493" s="8"/>
      <c r="B493" s="8"/>
      <c r="D493" s="8"/>
      <c r="E493" s="8"/>
      <c r="F493" s="8"/>
      <c r="G493" s="8"/>
      <c r="H493" s="27"/>
      <c r="I493" s="6"/>
      <c r="J493" s="6"/>
      <c r="N493" s="6"/>
      <c r="O493" s="6"/>
      <c r="S493" s="6"/>
      <c r="T493" s="6"/>
      <c r="U493" s="17"/>
      <c r="V493" s="17"/>
      <c r="X493" s="6"/>
      <c r="Y493" s="1"/>
      <c r="Z493" s="17"/>
      <c r="AA493" s="17"/>
      <c r="AD493" s="8"/>
    </row>
    <row r="494" spans="1:30" x14ac:dyDescent="0.35">
      <c r="A494" s="8"/>
      <c r="B494" s="8"/>
      <c r="D494" s="8"/>
      <c r="E494" s="8"/>
      <c r="F494" s="8"/>
      <c r="G494" s="8"/>
      <c r="H494" s="27"/>
      <c r="I494" s="6"/>
      <c r="J494" s="6"/>
      <c r="N494" s="6"/>
      <c r="O494" s="6"/>
      <c r="S494" s="6"/>
      <c r="T494" s="6"/>
      <c r="U494" s="17"/>
      <c r="V494" s="17"/>
      <c r="X494" s="6"/>
      <c r="Y494" s="1"/>
      <c r="Z494" s="17"/>
      <c r="AA494" s="17"/>
      <c r="AD494" s="8"/>
    </row>
    <row r="495" spans="1:30" x14ac:dyDescent="0.35">
      <c r="A495" s="8"/>
      <c r="B495" s="8"/>
      <c r="D495" s="8"/>
      <c r="E495" s="8"/>
      <c r="F495" s="8"/>
      <c r="G495" s="8"/>
      <c r="H495" s="27"/>
      <c r="I495" s="6"/>
      <c r="J495" s="6"/>
      <c r="N495" s="6"/>
      <c r="O495" s="6"/>
      <c r="S495" s="6"/>
      <c r="T495" s="6"/>
      <c r="U495" s="17"/>
      <c r="V495" s="17"/>
      <c r="X495" s="6"/>
      <c r="Y495" s="1"/>
      <c r="Z495" s="17"/>
      <c r="AA495" s="17"/>
      <c r="AD495" s="8"/>
    </row>
    <row r="496" spans="1:30" x14ac:dyDescent="0.35">
      <c r="A496" s="8"/>
      <c r="B496" s="8"/>
      <c r="D496" s="8"/>
      <c r="E496" s="8"/>
      <c r="F496" s="8"/>
      <c r="G496" s="8"/>
      <c r="H496" s="27"/>
      <c r="I496" s="6"/>
      <c r="J496" s="6"/>
      <c r="N496" s="6"/>
      <c r="O496" s="6"/>
      <c r="S496" s="6"/>
      <c r="T496" s="6"/>
      <c r="U496" s="17"/>
      <c r="V496" s="17"/>
      <c r="X496" s="6"/>
      <c r="Y496" s="1"/>
      <c r="Z496" s="17"/>
      <c r="AA496" s="17"/>
      <c r="AD496" s="8"/>
    </row>
    <row r="497" spans="1:30" x14ac:dyDescent="0.35">
      <c r="A497" s="8"/>
      <c r="B497" s="8"/>
      <c r="D497" s="8"/>
      <c r="E497" s="8"/>
      <c r="F497" s="8"/>
      <c r="G497" s="8"/>
      <c r="H497" s="27"/>
      <c r="I497" s="6"/>
      <c r="J497" s="6"/>
      <c r="N497" s="6"/>
      <c r="O497" s="6"/>
      <c r="S497" s="6"/>
      <c r="T497" s="6"/>
      <c r="U497" s="17"/>
      <c r="V497" s="17"/>
      <c r="X497" s="6"/>
      <c r="Y497" s="1"/>
      <c r="Z497" s="17"/>
      <c r="AA497" s="17"/>
      <c r="AD497" s="8"/>
    </row>
    <row r="498" spans="1:30" x14ac:dyDescent="0.35">
      <c r="A498" s="8"/>
      <c r="B498" s="8"/>
      <c r="D498" s="8"/>
      <c r="E498" s="8"/>
      <c r="F498" s="8"/>
      <c r="G498" s="8"/>
      <c r="H498" s="27"/>
      <c r="I498" s="6"/>
      <c r="J498" s="6"/>
      <c r="N498" s="6"/>
      <c r="O498" s="6"/>
      <c r="S498" s="6"/>
      <c r="T498" s="6"/>
      <c r="U498" s="17"/>
      <c r="V498" s="17"/>
      <c r="X498" s="6"/>
      <c r="Y498" s="1"/>
      <c r="Z498" s="17"/>
      <c r="AA498" s="17"/>
      <c r="AD498" s="8"/>
    </row>
    <row r="499" spans="1:30" x14ac:dyDescent="0.35">
      <c r="A499" s="8"/>
      <c r="B499" s="8"/>
      <c r="D499" s="8"/>
      <c r="E499" s="8"/>
      <c r="F499" s="8"/>
      <c r="G499" s="8"/>
      <c r="H499" s="27"/>
      <c r="I499" s="6"/>
      <c r="J499" s="6"/>
      <c r="N499" s="6"/>
      <c r="O499" s="6"/>
      <c r="S499" s="6"/>
      <c r="T499" s="6"/>
      <c r="U499" s="17"/>
      <c r="V499" s="17"/>
      <c r="X499" s="6"/>
      <c r="Y499" s="1"/>
      <c r="Z499" s="17"/>
      <c r="AA499" s="17"/>
      <c r="AD499" s="8"/>
    </row>
    <row r="500" spans="1:30" x14ac:dyDescent="0.35">
      <c r="A500" s="8"/>
      <c r="B500" s="8"/>
      <c r="D500" s="8"/>
      <c r="E500" s="8"/>
      <c r="F500" s="8"/>
      <c r="G500" s="8"/>
      <c r="H500" s="27"/>
      <c r="I500" s="6"/>
      <c r="J500" s="6"/>
      <c r="N500" s="6"/>
      <c r="O500" s="6"/>
      <c r="S500" s="6"/>
      <c r="T500" s="6"/>
      <c r="U500" s="17"/>
      <c r="V500" s="17"/>
      <c r="X500" s="6"/>
      <c r="Y500" s="1"/>
      <c r="Z500" s="17"/>
      <c r="AA500" s="17"/>
      <c r="AD500" s="8"/>
    </row>
    <row r="501" spans="1:30" x14ac:dyDescent="0.35">
      <c r="A501" s="8"/>
      <c r="B501" s="8"/>
      <c r="D501" s="8"/>
      <c r="E501" s="8"/>
      <c r="F501" s="8"/>
      <c r="G501" s="8"/>
      <c r="H501" s="27"/>
      <c r="I501" s="6"/>
      <c r="J501" s="6"/>
      <c r="N501" s="6"/>
      <c r="O501" s="6"/>
      <c r="S501" s="6"/>
      <c r="T501" s="6"/>
      <c r="U501" s="17"/>
      <c r="V501" s="17"/>
      <c r="X501" s="6"/>
      <c r="Y501" s="1"/>
      <c r="Z501" s="17"/>
      <c r="AA501" s="17"/>
      <c r="AD501" s="8"/>
    </row>
    <row r="502" spans="1:30" x14ac:dyDescent="0.35">
      <c r="A502" s="8"/>
      <c r="B502" s="8"/>
      <c r="D502" s="8"/>
      <c r="E502" s="8"/>
      <c r="F502" s="8"/>
      <c r="G502" s="8"/>
      <c r="H502" s="27"/>
      <c r="I502" s="6"/>
      <c r="J502" s="6"/>
      <c r="N502" s="6"/>
      <c r="O502" s="6"/>
      <c r="S502" s="6"/>
      <c r="T502" s="6"/>
      <c r="U502" s="17"/>
      <c r="V502" s="17"/>
      <c r="X502" s="6"/>
      <c r="Y502" s="1"/>
      <c r="Z502" s="17"/>
      <c r="AA502" s="17"/>
      <c r="AD502" s="8"/>
    </row>
    <row r="503" spans="1:30" x14ac:dyDescent="0.35">
      <c r="A503" s="8"/>
      <c r="B503" s="8"/>
      <c r="D503" s="8"/>
      <c r="E503" s="8"/>
      <c r="F503" s="8"/>
      <c r="G503" s="8"/>
      <c r="H503" s="27"/>
      <c r="I503" s="6"/>
      <c r="J503" s="6"/>
      <c r="N503" s="6"/>
      <c r="O503" s="6"/>
      <c r="S503" s="6"/>
      <c r="T503" s="6"/>
      <c r="U503" s="17"/>
      <c r="V503" s="17"/>
      <c r="X503" s="6"/>
      <c r="Y503" s="1"/>
      <c r="Z503" s="17"/>
      <c r="AA503" s="17"/>
      <c r="AD503" s="8"/>
    </row>
    <row r="504" spans="1:30" x14ac:dyDescent="0.35">
      <c r="A504" s="8"/>
      <c r="B504" s="8"/>
      <c r="D504" s="8"/>
      <c r="E504" s="8"/>
      <c r="F504" s="8"/>
      <c r="G504" s="8"/>
      <c r="H504" s="27"/>
      <c r="I504" s="6"/>
      <c r="J504" s="6"/>
      <c r="N504" s="6"/>
      <c r="O504" s="6"/>
      <c r="S504" s="6"/>
      <c r="T504" s="6"/>
      <c r="U504" s="17"/>
      <c r="V504" s="17"/>
      <c r="X504" s="6"/>
      <c r="Y504" s="1"/>
      <c r="Z504" s="17"/>
      <c r="AA504" s="17"/>
      <c r="AD504" s="8"/>
    </row>
    <row r="505" spans="1:30" x14ac:dyDescent="0.35">
      <c r="A505" s="8"/>
      <c r="B505" s="8"/>
      <c r="D505" s="8"/>
      <c r="E505" s="8"/>
      <c r="F505" s="8"/>
      <c r="G505" s="8"/>
      <c r="H505" s="27"/>
      <c r="I505" s="6"/>
      <c r="J505" s="6"/>
      <c r="N505" s="6"/>
      <c r="O505" s="6"/>
      <c r="S505" s="6"/>
      <c r="T505" s="6"/>
      <c r="U505" s="17"/>
      <c r="V505" s="17"/>
      <c r="X505" s="6"/>
      <c r="Y505" s="1"/>
      <c r="Z505" s="17"/>
      <c r="AA505" s="17"/>
      <c r="AD505" s="8"/>
    </row>
    <row r="506" spans="1:30" x14ac:dyDescent="0.35">
      <c r="A506" s="8"/>
      <c r="B506" s="8"/>
      <c r="D506" s="8"/>
      <c r="E506" s="8"/>
      <c r="F506" s="8"/>
      <c r="G506" s="8"/>
      <c r="H506" s="27"/>
      <c r="I506" s="6"/>
      <c r="J506" s="6"/>
      <c r="N506" s="6"/>
      <c r="O506" s="6"/>
      <c r="S506" s="6"/>
      <c r="T506" s="6"/>
      <c r="U506" s="17"/>
      <c r="V506" s="17"/>
      <c r="X506" s="6"/>
      <c r="Y506" s="1"/>
      <c r="Z506" s="17"/>
      <c r="AA506" s="17"/>
      <c r="AD506" s="8"/>
    </row>
    <row r="507" spans="1:30" x14ac:dyDescent="0.35">
      <c r="A507" s="8"/>
      <c r="B507" s="8"/>
      <c r="D507" s="8"/>
      <c r="E507" s="8"/>
      <c r="F507" s="8"/>
      <c r="G507" s="8"/>
      <c r="H507" s="27"/>
      <c r="I507" s="6"/>
      <c r="J507" s="6"/>
      <c r="N507" s="6"/>
      <c r="O507" s="6"/>
      <c r="S507" s="6"/>
      <c r="T507" s="6"/>
      <c r="U507" s="17"/>
      <c r="V507" s="17"/>
      <c r="X507" s="6"/>
      <c r="Y507" s="1"/>
      <c r="Z507" s="17"/>
      <c r="AA507" s="17"/>
      <c r="AD507" s="8"/>
    </row>
    <row r="508" spans="1:30" x14ac:dyDescent="0.35">
      <c r="A508" s="8"/>
      <c r="B508" s="8"/>
      <c r="D508" s="8"/>
      <c r="E508" s="8"/>
      <c r="F508" s="8"/>
      <c r="G508" s="8"/>
      <c r="H508" s="27"/>
      <c r="I508" s="6"/>
      <c r="J508" s="6"/>
      <c r="N508" s="6"/>
      <c r="O508" s="6"/>
      <c r="S508" s="6"/>
      <c r="T508" s="6"/>
      <c r="U508" s="17"/>
      <c r="V508" s="17"/>
      <c r="X508" s="6"/>
      <c r="Y508" s="1"/>
      <c r="Z508" s="17"/>
      <c r="AA508" s="17"/>
      <c r="AD508" s="8"/>
    </row>
    <row r="509" spans="1:30" x14ac:dyDescent="0.35">
      <c r="A509" s="8"/>
      <c r="B509" s="8"/>
      <c r="D509" s="8"/>
      <c r="E509" s="8"/>
      <c r="F509" s="8"/>
      <c r="G509" s="8"/>
      <c r="H509" s="27"/>
      <c r="I509" s="6"/>
      <c r="J509" s="6"/>
      <c r="N509" s="6"/>
      <c r="O509" s="6"/>
      <c r="S509" s="6"/>
      <c r="T509" s="6"/>
      <c r="U509" s="17"/>
      <c r="V509" s="17"/>
      <c r="X509" s="6"/>
      <c r="Y509" s="1"/>
      <c r="Z509" s="17"/>
      <c r="AA509" s="17"/>
      <c r="AD509" s="8"/>
    </row>
    <row r="510" spans="1:30" x14ac:dyDescent="0.35">
      <c r="A510" s="8"/>
      <c r="B510" s="8"/>
      <c r="D510" s="8"/>
      <c r="E510" s="8"/>
      <c r="F510" s="8"/>
      <c r="G510" s="8"/>
      <c r="H510" s="27"/>
      <c r="I510" s="6"/>
      <c r="J510" s="6"/>
      <c r="N510" s="6"/>
      <c r="O510" s="6"/>
      <c r="S510" s="6"/>
      <c r="T510" s="6"/>
      <c r="U510" s="17"/>
      <c r="V510" s="17"/>
      <c r="X510" s="6"/>
      <c r="Y510" s="1"/>
      <c r="Z510" s="17"/>
      <c r="AA510" s="17"/>
      <c r="AD510" s="8"/>
    </row>
    <row r="511" spans="1:30" x14ac:dyDescent="0.35">
      <c r="A511" s="8"/>
      <c r="B511" s="8"/>
      <c r="D511" s="8"/>
      <c r="E511" s="8"/>
      <c r="F511" s="8"/>
      <c r="G511" s="8"/>
      <c r="H511" s="27"/>
      <c r="I511" s="6"/>
      <c r="J511" s="6"/>
      <c r="N511" s="6"/>
      <c r="O511" s="6"/>
      <c r="S511" s="6"/>
      <c r="T511" s="6"/>
      <c r="U511" s="17"/>
      <c r="V511" s="17"/>
      <c r="X511" s="6"/>
      <c r="Y511" s="1"/>
      <c r="Z511" s="17"/>
      <c r="AA511" s="17"/>
      <c r="AD511" s="8"/>
    </row>
    <row r="512" spans="1:30" x14ac:dyDescent="0.35">
      <c r="A512" s="8"/>
      <c r="B512" s="8"/>
      <c r="D512" s="8"/>
      <c r="E512" s="8"/>
      <c r="F512" s="8"/>
      <c r="G512" s="8"/>
      <c r="H512" s="27"/>
      <c r="I512" s="6"/>
      <c r="J512" s="6"/>
      <c r="N512" s="6"/>
      <c r="O512" s="6"/>
      <c r="S512" s="6"/>
      <c r="T512" s="6"/>
      <c r="U512" s="17"/>
      <c r="V512" s="17"/>
      <c r="X512" s="6"/>
      <c r="Y512" s="1"/>
      <c r="Z512" s="17"/>
      <c r="AA512" s="17"/>
      <c r="AD512" s="8"/>
    </row>
    <row r="513" spans="1:30" x14ac:dyDescent="0.35">
      <c r="A513" s="8"/>
      <c r="B513" s="8"/>
      <c r="D513" s="8"/>
      <c r="E513" s="8"/>
      <c r="F513" s="8"/>
      <c r="G513" s="8"/>
      <c r="H513" s="27"/>
      <c r="I513" s="6"/>
      <c r="J513" s="6"/>
      <c r="N513" s="6"/>
      <c r="O513" s="6"/>
      <c r="S513" s="6"/>
      <c r="T513" s="6"/>
      <c r="U513" s="17"/>
      <c r="V513" s="17"/>
      <c r="X513" s="6"/>
      <c r="Y513" s="1"/>
      <c r="Z513" s="17"/>
      <c r="AA513" s="17"/>
      <c r="AD513" s="8"/>
    </row>
    <row r="514" spans="1:30" x14ac:dyDescent="0.35">
      <c r="A514" s="8"/>
      <c r="B514" s="8"/>
      <c r="D514" s="8"/>
      <c r="E514" s="8"/>
      <c r="F514" s="8"/>
      <c r="G514" s="8"/>
      <c r="H514" s="27"/>
      <c r="I514" s="6"/>
      <c r="J514" s="6"/>
      <c r="N514" s="6"/>
      <c r="O514" s="6"/>
      <c r="S514" s="6"/>
      <c r="T514" s="6"/>
      <c r="U514" s="17"/>
      <c r="V514" s="17"/>
      <c r="X514" s="6"/>
      <c r="Y514" s="1"/>
      <c r="Z514" s="17"/>
      <c r="AA514" s="17"/>
      <c r="AD514" s="8"/>
    </row>
    <row r="515" spans="1:30" x14ac:dyDescent="0.35">
      <c r="A515" s="8"/>
      <c r="B515" s="8"/>
      <c r="D515" s="8"/>
      <c r="E515" s="8"/>
      <c r="F515" s="8"/>
      <c r="G515" s="8"/>
      <c r="H515" s="27"/>
      <c r="I515" s="6"/>
      <c r="J515" s="6"/>
      <c r="N515" s="6"/>
      <c r="O515" s="6"/>
      <c r="S515" s="6"/>
      <c r="T515" s="6"/>
      <c r="U515" s="17"/>
      <c r="V515" s="17"/>
      <c r="X515" s="6"/>
      <c r="Y515" s="1"/>
      <c r="Z515" s="17"/>
      <c r="AA515" s="17"/>
      <c r="AD515" s="8"/>
    </row>
    <row r="516" spans="1:30" x14ac:dyDescent="0.35">
      <c r="A516" s="8"/>
      <c r="B516" s="8"/>
      <c r="D516" s="8"/>
      <c r="E516" s="8"/>
      <c r="F516" s="8"/>
      <c r="G516" s="8"/>
      <c r="H516" s="27"/>
      <c r="I516" s="6"/>
      <c r="J516" s="6"/>
      <c r="N516" s="6"/>
      <c r="O516" s="6"/>
      <c r="S516" s="6"/>
      <c r="T516" s="6"/>
      <c r="U516" s="17"/>
      <c r="V516" s="17"/>
      <c r="X516" s="6"/>
      <c r="Y516" s="1"/>
      <c r="Z516" s="17"/>
      <c r="AA516" s="17"/>
      <c r="AD516" s="8"/>
    </row>
    <row r="517" spans="1:30" x14ac:dyDescent="0.35">
      <c r="A517" s="8"/>
      <c r="B517" s="8"/>
      <c r="D517" s="8"/>
      <c r="E517" s="8"/>
      <c r="F517" s="8"/>
      <c r="G517" s="8"/>
      <c r="H517" s="27"/>
      <c r="I517" s="6"/>
      <c r="J517" s="6"/>
      <c r="N517" s="6"/>
      <c r="O517" s="6"/>
      <c r="S517" s="6"/>
      <c r="T517" s="6"/>
      <c r="U517" s="17"/>
      <c r="V517" s="17"/>
      <c r="X517" s="6"/>
      <c r="Y517" s="1"/>
      <c r="Z517" s="17"/>
      <c r="AA517" s="17"/>
      <c r="AD517" s="8"/>
    </row>
    <row r="518" spans="1:30" x14ac:dyDescent="0.35">
      <c r="A518" s="8"/>
      <c r="B518" s="8"/>
      <c r="D518" s="8"/>
      <c r="E518" s="8"/>
      <c r="F518" s="8"/>
      <c r="G518" s="8"/>
      <c r="H518" s="27"/>
      <c r="I518" s="6"/>
      <c r="J518" s="6"/>
      <c r="N518" s="6"/>
      <c r="O518" s="6"/>
      <c r="S518" s="6"/>
      <c r="T518" s="6"/>
      <c r="U518" s="17"/>
      <c r="V518" s="17"/>
      <c r="X518" s="6"/>
      <c r="Y518" s="1"/>
      <c r="Z518" s="17"/>
      <c r="AA518" s="17"/>
      <c r="AD518" s="8"/>
    </row>
    <row r="519" spans="1:30" x14ac:dyDescent="0.35">
      <c r="A519" s="8"/>
      <c r="B519" s="8"/>
      <c r="D519" s="8"/>
      <c r="E519" s="8"/>
      <c r="F519" s="8"/>
      <c r="G519" s="8"/>
      <c r="H519" s="27"/>
      <c r="I519" s="6"/>
      <c r="J519" s="6"/>
      <c r="N519" s="6"/>
      <c r="O519" s="6"/>
      <c r="S519" s="6"/>
      <c r="T519" s="6"/>
      <c r="U519" s="17"/>
      <c r="V519" s="17"/>
      <c r="X519" s="6"/>
      <c r="Y519" s="1"/>
      <c r="Z519" s="17"/>
      <c r="AA519" s="17"/>
      <c r="AD519" s="8"/>
    </row>
    <row r="520" spans="1:30" x14ac:dyDescent="0.35">
      <c r="A520" s="8"/>
      <c r="B520" s="8"/>
      <c r="D520" s="8"/>
      <c r="E520" s="8"/>
      <c r="F520" s="8"/>
      <c r="G520" s="8"/>
      <c r="H520" s="27"/>
      <c r="I520" s="6"/>
      <c r="J520" s="6"/>
      <c r="N520" s="6"/>
      <c r="O520" s="6"/>
      <c r="S520" s="6"/>
      <c r="T520" s="6"/>
      <c r="U520" s="17"/>
      <c r="V520" s="17"/>
      <c r="X520" s="6"/>
      <c r="Y520" s="1"/>
      <c r="Z520" s="17"/>
      <c r="AA520" s="17"/>
      <c r="AD520" s="8"/>
    </row>
    <row r="521" spans="1:30" x14ac:dyDescent="0.35">
      <c r="A521" s="8"/>
      <c r="B521" s="8"/>
      <c r="D521" s="8"/>
      <c r="E521" s="8"/>
      <c r="F521" s="8"/>
      <c r="G521" s="8"/>
      <c r="H521" s="27"/>
      <c r="I521" s="6"/>
      <c r="J521" s="6"/>
      <c r="N521" s="6"/>
      <c r="O521" s="6"/>
      <c r="S521" s="6"/>
      <c r="T521" s="6"/>
      <c r="U521" s="17"/>
      <c r="V521" s="17"/>
      <c r="X521" s="6"/>
      <c r="Y521" s="1"/>
      <c r="Z521" s="17"/>
      <c r="AA521" s="17"/>
      <c r="AD521" s="8"/>
    </row>
    <row r="522" spans="1:30" x14ac:dyDescent="0.35">
      <c r="A522" s="8"/>
      <c r="B522" s="8"/>
      <c r="D522" s="8"/>
      <c r="E522" s="8"/>
      <c r="F522" s="8"/>
      <c r="G522" s="8"/>
      <c r="H522" s="27"/>
      <c r="I522" s="6"/>
      <c r="J522" s="6"/>
      <c r="N522" s="6"/>
      <c r="O522" s="6"/>
      <c r="S522" s="6"/>
      <c r="T522" s="6"/>
      <c r="U522" s="17"/>
      <c r="V522" s="17"/>
      <c r="X522" s="6"/>
      <c r="Y522" s="1"/>
      <c r="Z522" s="17"/>
      <c r="AA522" s="17"/>
      <c r="AD522" s="8"/>
    </row>
    <row r="523" spans="1:30" x14ac:dyDescent="0.35">
      <c r="A523" s="8"/>
      <c r="B523" s="8"/>
      <c r="D523" s="8"/>
      <c r="E523" s="8"/>
      <c r="F523" s="8"/>
      <c r="G523" s="8"/>
      <c r="H523" s="27"/>
      <c r="I523" s="6"/>
      <c r="J523" s="6"/>
      <c r="N523" s="6"/>
      <c r="O523" s="6"/>
      <c r="S523" s="6"/>
      <c r="T523" s="6"/>
      <c r="U523" s="17"/>
      <c r="V523" s="17"/>
      <c r="X523" s="6"/>
      <c r="Y523" s="1"/>
      <c r="Z523" s="17"/>
      <c r="AA523" s="17"/>
      <c r="AD523" s="8"/>
    </row>
    <row r="524" spans="1:30" x14ac:dyDescent="0.35">
      <c r="A524" s="8"/>
      <c r="B524" s="8"/>
      <c r="D524" s="8"/>
      <c r="E524" s="8"/>
      <c r="F524" s="8"/>
      <c r="G524" s="8"/>
      <c r="H524" s="27"/>
      <c r="I524" s="6"/>
      <c r="J524" s="6"/>
      <c r="N524" s="6"/>
      <c r="O524" s="6"/>
      <c r="S524" s="6"/>
      <c r="T524" s="6"/>
      <c r="U524" s="17"/>
      <c r="V524" s="17"/>
      <c r="X524" s="6"/>
      <c r="Y524" s="1"/>
      <c r="Z524" s="17"/>
      <c r="AA524" s="17"/>
      <c r="AD524" s="8"/>
    </row>
    <row r="525" spans="1:30" x14ac:dyDescent="0.35">
      <c r="A525" s="8"/>
      <c r="B525" s="8"/>
      <c r="D525" s="8"/>
      <c r="E525" s="8"/>
      <c r="F525" s="8"/>
      <c r="G525" s="8"/>
      <c r="H525" s="27"/>
      <c r="I525" s="6"/>
      <c r="J525" s="6"/>
      <c r="N525" s="6"/>
      <c r="O525" s="6"/>
      <c r="S525" s="6"/>
      <c r="T525" s="6"/>
      <c r="U525" s="17"/>
      <c r="V525" s="17"/>
      <c r="X525" s="6"/>
      <c r="Y525" s="1"/>
      <c r="Z525" s="17"/>
      <c r="AA525" s="17"/>
      <c r="AD525" s="8"/>
    </row>
    <row r="526" spans="1:30" x14ac:dyDescent="0.35">
      <c r="A526" s="8"/>
      <c r="B526" s="8"/>
      <c r="D526" s="8"/>
      <c r="E526" s="8"/>
      <c r="F526" s="8"/>
      <c r="G526" s="8"/>
      <c r="H526" s="27"/>
      <c r="I526" s="6"/>
      <c r="J526" s="6"/>
      <c r="N526" s="6"/>
      <c r="O526" s="6"/>
      <c r="S526" s="6"/>
      <c r="T526" s="6"/>
      <c r="U526" s="17"/>
      <c r="V526" s="17"/>
      <c r="X526" s="6"/>
      <c r="Y526" s="1"/>
      <c r="Z526" s="17"/>
      <c r="AA526" s="17"/>
      <c r="AD526" s="8"/>
    </row>
    <row r="527" spans="1:30" x14ac:dyDescent="0.35">
      <c r="A527" s="8"/>
      <c r="B527" s="8"/>
      <c r="D527" s="8"/>
      <c r="E527" s="8"/>
      <c r="F527" s="8"/>
      <c r="G527" s="8"/>
      <c r="H527" s="27"/>
      <c r="I527" s="6"/>
      <c r="J527" s="6"/>
      <c r="N527" s="6"/>
      <c r="O527" s="6"/>
      <c r="S527" s="6"/>
      <c r="T527" s="6"/>
      <c r="U527" s="17"/>
      <c r="V527" s="17"/>
      <c r="X527" s="6"/>
      <c r="Y527" s="1"/>
      <c r="Z527" s="17"/>
      <c r="AA527" s="17"/>
      <c r="AD527" s="8"/>
    </row>
    <row r="528" spans="1:30" x14ac:dyDescent="0.35">
      <c r="A528" s="8"/>
      <c r="B528" s="8"/>
      <c r="D528" s="8"/>
      <c r="E528" s="8"/>
      <c r="F528" s="8"/>
      <c r="G528" s="8"/>
      <c r="H528" s="27"/>
      <c r="I528" s="6"/>
      <c r="J528" s="6"/>
      <c r="N528" s="6"/>
      <c r="O528" s="6"/>
      <c r="S528" s="6"/>
      <c r="T528" s="6"/>
      <c r="U528" s="17"/>
      <c r="V528" s="17"/>
      <c r="X528" s="6"/>
      <c r="Y528" s="1"/>
      <c r="Z528" s="17"/>
      <c r="AA528" s="17"/>
      <c r="AD528" s="8"/>
    </row>
    <row r="529" spans="1:30" x14ac:dyDescent="0.35">
      <c r="A529" s="8"/>
      <c r="B529" s="8"/>
      <c r="D529" s="8"/>
      <c r="E529" s="8"/>
      <c r="F529" s="8"/>
      <c r="G529" s="8"/>
      <c r="H529" s="27"/>
      <c r="I529" s="6"/>
      <c r="J529" s="6"/>
      <c r="N529" s="6"/>
      <c r="O529" s="6"/>
      <c r="S529" s="6"/>
      <c r="T529" s="6"/>
      <c r="U529" s="17"/>
      <c r="V529" s="17"/>
      <c r="X529" s="6"/>
      <c r="Y529" s="1"/>
      <c r="Z529" s="17"/>
      <c r="AA529" s="17"/>
      <c r="AD529" s="8"/>
    </row>
    <row r="530" spans="1:30" x14ac:dyDescent="0.35">
      <c r="A530" s="8"/>
      <c r="B530" s="8"/>
      <c r="D530" s="8"/>
      <c r="E530" s="8"/>
      <c r="F530" s="8"/>
      <c r="G530" s="8"/>
      <c r="H530" s="27"/>
      <c r="I530" s="6"/>
      <c r="J530" s="6"/>
      <c r="N530" s="6"/>
      <c r="O530" s="6"/>
      <c r="S530" s="6"/>
      <c r="T530" s="6"/>
      <c r="U530" s="17"/>
      <c r="V530" s="17"/>
      <c r="X530" s="6"/>
      <c r="Y530" s="1"/>
      <c r="Z530" s="17"/>
      <c r="AA530" s="17"/>
      <c r="AD530" s="8"/>
    </row>
    <row r="531" spans="1:30" x14ac:dyDescent="0.35">
      <c r="A531" s="8"/>
      <c r="B531" s="8"/>
      <c r="D531" s="8"/>
      <c r="E531" s="8"/>
      <c r="F531" s="8"/>
      <c r="G531" s="8"/>
      <c r="H531" s="27"/>
      <c r="I531" s="6"/>
      <c r="J531" s="6"/>
      <c r="N531" s="6"/>
      <c r="O531" s="6"/>
      <c r="S531" s="6"/>
      <c r="T531" s="6"/>
      <c r="U531" s="17"/>
      <c r="V531" s="17"/>
      <c r="X531" s="6"/>
      <c r="Y531" s="1"/>
      <c r="Z531" s="17"/>
      <c r="AA531" s="17"/>
      <c r="AD531" s="8"/>
    </row>
    <row r="532" spans="1:30" x14ac:dyDescent="0.35">
      <c r="A532" s="8"/>
      <c r="B532" s="8"/>
      <c r="D532" s="8"/>
      <c r="E532" s="8"/>
      <c r="F532" s="8"/>
      <c r="G532" s="8"/>
      <c r="H532" s="27"/>
      <c r="I532" s="6"/>
      <c r="J532" s="6"/>
      <c r="N532" s="6"/>
      <c r="O532" s="6"/>
      <c r="S532" s="6"/>
      <c r="T532" s="6"/>
      <c r="U532" s="17"/>
      <c r="V532" s="17"/>
      <c r="X532" s="6"/>
      <c r="Y532" s="1"/>
      <c r="Z532" s="17"/>
      <c r="AA532" s="17"/>
      <c r="AD532" s="8"/>
    </row>
    <row r="533" spans="1:30" x14ac:dyDescent="0.35">
      <c r="A533" s="8"/>
      <c r="B533" s="8"/>
      <c r="D533" s="8"/>
      <c r="E533" s="8"/>
      <c r="F533" s="8"/>
      <c r="G533" s="8"/>
      <c r="H533" s="27"/>
      <c r="I533" s="6"/>
      <c r="J533" s="6"/>
      <c r="N533" s="6"/>
      <c r="O533" s="6"/>
      <c r="S533" s="6"/>
      <c r="T533" s="6"/>
      <c r="U533" s="17"/>
      <c r="V533" s="17"/>
      <c r="X533" s="6"/>
      <c r="Y533" s="1"/>
      <c r="Z533" s="17"/>
      <c r="AA533" s="17"/>
      <c r="AD533" s="8"/>
    </row>
    <row r="534" spans="1:30" x14ac:dyDescent="0.35">
      <c r="A534" s="8"/>
      <c r="B534" s="8"/>
      <c r="D534" s="8"/>
      <c r="E534" s="8"/>
      <c r="F534" s="8"/>
      <c r="G534" s="8"/>
      <c r="H534" s="27"/>
      <c r="I534" s="6"/>
      <c r="J534" s="6"/>
      <c r="N534" s="6"/>
      <c r="O534" s="6"/>
      <c r="S534" s="6"/>
      <c r="T534" s="6"/>
      <c r="U534" s="17"/>
      <c r="V534" s="17"/>
      <c r="X534" s="6"/>
      <c r="Y534" s="1"/>
      <c r="Z534" s="17"/>
      <c r="AA534" s="17"/>
      <c r="AD534" s="8"/>
    </row>
    <row r="535" spans="1:30" x14ac:dyDescent="0.35">
      <c r="A535" s="8"/>
      <c r="B535" s="8"/>
      <c r="D535" s="8"/>
      <c r="E535" s="8"/>
      <c r="F535" s="8"/>
      <c r="G535" s="8"/>
      <c r="H535" s="27"/>
      <c r="I535" s="6"/>
      <c r="J535" s="6"/>
      <c r="N535" s="6"/>
      <c r="O535" s="6"/>
      <c r="S535" s="6"/>
      <c r="T535" s="6"/>
      <c r="U535" s="17"/>
      <c r="V535" s="17"/>
      <c r="X535" s="6"/>
      <c r="Y535" s="1"/>
      <c r="Z535" s="17"/>
      <c r="AA535" s="17"/>
      <c r="AD535" s="8"/>
    </row>
    <row r="536" spans="1:30" x14ac:dyDescent="0.35">
      <c r="A536" s="8"/>
      <c r="B536" s="8"/>
      <c r="D536" s="8"/>
      <c r="E536" s="8"/>
      <c r="F536" s="8"/>
      <c r="G536" s="8"/>
      <c r="H536" s="27"/>
      <c r="I536" s="6"/>
      <c r="J536" s="6"/>
      <c r="N536" s="6"/>
      <c r="O536" s="6"/>
      <c r="S536" s="6"/>
      <c r="T536" s="6"/>
      <c r="U536" s="17"/>
      <c r="V536" s="17"/>
      <c r="X536" s="6"/>
      <c r="Y536" s="1"/>
      <c r="Z536" s="17"/>
      <c r="AA536" s="17"/>
      <c r="AD536" s="8"/>
    </row>
    <row r="537" spans="1:30" x14ac:dyDescent="0.35">
      <c r="A537" s="8"/>
      <c r="B537" s="8"/>
      <c r="D537" s="8"/>
      <c r="E537" s="8"/>
      <c r="F537" s="8"/>
      <c r="G537" s="8"/>
      <c r="H537" s="27"/>
      <c r="I537" s="6"/>
      <c r="J537" s="6"/>
      <c r="N537" s="6"/>
      <c r="O537" s="6"/>
      <c r="S537" s="6"/>
      <c r="T537" s="6"/>
      <c r="U537" s="17"/>
      <c r="V537" s="17"/>
      <c r="X537" s="6"/>
      <c r="Y537" s="1"/>
      <c r="Z537" s="17"/>
      <c r="AA537" s="17"/>
      <c r="AD537" s="8"/>
    </row>
    <row r="538" spans="1:30" x14ac:dyDescent="0.35">
      <c r="A538" s="8"/>
      <c r="B538" s="8"/>
      <c r="D538" s="8"/>
      <c r="E538" s="8"/>
      <c r="F538" s="8"/>
      <c r="G538" s="8"/>
      <c r="H538" s="27"/>
      <c r="I538" s="6"/>
      <c r="J538" s="6"/>
      <c r="N538" s="6"/>
      <c r="O538" s="6"/>
      <c r="S538" s="6"/>
      <c r="T538" s="6"/>
      <c r="U538" s="17"/>
      <c r="V538" s="17"/>
      <c r="X538" s="6"/>
      <c r="Y538" s="1"/>
      <c r="Z538" s="17"/>
      <c r="AA538" s="17"/>
      <c r="AD538" s="8"/>
    </row>
    <row r="539" spans="1:30" x14ac:dyDescent="0.35">
      <c r="A539" s="8"/>
      <c r="B539" s="8"/>
      <c r="D539" s="8"/>
      <c r="E539" s="8"/>
      <c r="F539" s="8"/>
      <c r="G539" s="8"/>
      <c r="H539" s="27"/>
      <c r="I539" s="6"/>
      <c r="J539" s="6"/>
      <c r="N539" s="6"/>
      <c r="O539" s="6"/>
      <c r="S539" s="6"/>
      <c r="T539" s="6"/>
      <c r="U539" s="17"/>
      <c r="V539" s="17"/>
      <c r="X539" s="6"/>
      <c r="Y539" s="1"/>
      <c r="Z539" s="17"/>
      <c r="AA539" s="17"/>
      <c r="AD539" s="8"/>
    </row>
    <row r="540" spans="1:30" x14ac:dyDescent="0.35">
      <c r="A540" s="8"/>
      <c r="B540" s="8"/>
      <c r="D540" s="8"/>
      <c r="E540" s="8"/>
      <c r="F540" s="8"/>
      <c r="G540" s="8"/>
      <c r="H540" s="27"/>
      <c r="I540" s="6"/>
      <c r="J540" s="6"/>
      <c r="N540" s="6"/>
      <c r="O540" s="6"/>
      <c r="S540" s="6"/>
      <c r="T540" s="6"/>
      <c r="U540" s="17"/>
      <c r="V540" s="17"/>
      <c r="X540" s="6"/>
      <c r="Y540" s="1"/>
      <c r="Z540" s="17"/>
      <c r="AA540" s="17"/>
      <c r="AD540" s="8"/>
    </row>
    <row r="541" spans="1:30" x14ac:dyDescent="0.35">
      <c r="A541" s="8"/>
      <c r="B541" s="8"/>
      <c r="D541" s="8"/>
      <c r="E541" s="8"/>
      <c r="F541" s="8"/>
      <c r="G541" s="8"/>
      <c r="H541" s="27"/>
      <c r="I541" s="6"/>
      <c r="J541" s="6"/>
      <c r="N541" s="6"/>
      <c r="O541" s="6"/>
      <c r="S541" s="6"/>
      <c r="T541" s="6"/>
      <c r="U541" s="17"/>
      <c r="V541" s="17"/>
      <c r="X541" s="6"/>
      <c r="Y541" s="1"/>
      <c r="Z541" s="17"/>
      <c r="AA541" s="17"/>
      <c r="AD541" s="8"/>
    </row>
    <row r="542" spans="1:30" x14ac:dyDescent="0.35">
      <c r="A542" s="8"/>
      <c r="B542" s="8"/>
      <c r="D542" s="8"/>
      <c r="E542" s="8"/>
      <c r="F542" s="8"/>
      <c r="G542" s="8"/>
      <c r="H542" s="27"/>
      <c r="I542" s="6"/>
      <c r="J542" s="6"/>
      <c r="N542" s="6"/>
      <c r="O542" s="6"/>
      <c r="S542" s="6"/>
      <c r="T542" s="6"/>
      <c r="U542" s="17"/>
      <c r="V542" s="17"/>
      <c r="X542" s="6"/>
      <c r="Y542" s="1"/>
      <c r="Z542" s="17"/>
      <c r="AA542" s="17"/>
      <c r="AD542" s="8"/>
    </row>
    <row r="543" spans="1:30" x14ac:dyDescent="0.35">
      <c r="A543" s="8"/>
      <c r="B543" s="8"/>
      <c r="D543" s="8"/>
      <c r="E543" s="8"/>
      <c r="F543" s="8"/>
      <c r="G543" s="8"/>
      <c r="H543" s="27"/>
      <c r="I543" s="6"/>
      <c r="J543" s="6"/>
      <c r="N543" s="6"/>
      <c r="O543" s="6"/>
      <c r="S543" s="6"/>
      <c r="T543" s="6"/>
      <c r="U543" s="17"/>
      <c r="V543" s="17"/>
      <c r="X543" s="6"/>
      <c r="Y543" s="1"/>
      <c r="Z543" s="17"/>
      <c r="AA543" s="17"/>
      <c r="AD543" s="8"/>
    </row>
    <row r="544" spans="1:30" x14ac:dyDescent="0.35">
      <c r="A544" s="8"/>
      <c r="B544" s="8"/>
      <c r="D544" s="8"/>
      <c r="E544" s="8"/>
      <c r="F544" s="8"/>
      <c r="G544" s="8"/>
      <c r="H544" s="27"/>
      <c r="I544" s="6"/>
      <c r="J544" s="6"/>
      <c r="N544" s="6"/>
      <c r="O544" s="6"/>
      <c r="S544" s="6"/>
      <c r="T544" s="6"/>
      <c r="U544" s="17"/>
      <c r="V544" s="17"/>
      <c r="X544" s="6"/>
      <c r="Y544" s="1"/>
      <c r="Z544" s="17"/>
      <c r="AA544" s="17"/>
      <c r="AD544" s="8"/>
    </row>
    <row r="545" spans="1:30" x14ac:dyDescent="0.35">
      <c r="A545" s="8"/>
      <c r="B545" s="8"/>
      <c r="D545" s="8"/>
      <c r="E545" s="8"/>
      <c r="F545" s="8"/>
      <c r="G545" s="8"/>
      <c r="H545" s="27"/>
      <c r="I545" s="6"/>
      <c r="J545" s="6"/>
      <c r="N545" s="6"/>
      <c r="O545" s="6"/>
      <c r="S545" s="6"/>
      <c r="T545" s="6"/>
      <c r="U545" s="17"/>
      <c r="V545" s="17"/>
      <c r="X545" s="6"/>
      <c r="Y545" s="1"/>
      <c r="Z545" s="17"/>
      <c r="AA545" s="17"/>
      <c r="AD545" s="8"/>
    </row>
    <row r="546" spans="1:30" x14ac:dyDescent="0.35">
      <c r="A546" s="8"/>
      <c r="B546" s="8"/>
      <c r="D546" s="8"/>
      <c r="E546" s="8"/>
      <c r="F546" s="8"/>
      <c r="G546" s="8"/>
      <c r="H546" s="27"/>
      <c r="I546" s="6"/>
      <c r="J546" s="6"/>
      <c r="N546" s="6"/>
      <c r="O546" s="6"/>
      <c r="S546" s="6"/>
      <c r="T546" s="6"/>
      <c r="U546" s="17"/>
      <c r="V546" s="17"/>
      <c r="X546" s="6"/>
      <c r="Y546" s="1"/>
      <c r="Z546" s="17"/>
      <c r="AA546" s="17"/>
      <c r="AD546" s="8"/>
    </row>
    <row r="547" spans="1:30" x14ac:dyDescent="0.35">
      <c r="A547" s="8"/>
      <c r="B547" s="8"/>
      <c r="D547" s="8"/>
      <c r="E547" s="8"/>
      <c r="F547" s="8"/>
      <c r="G547" s="8"/>
      <c r="H547" s="27"/>
      <c r="I547" s="6"/>
      <c r="J547" s="6"/>
      <c r="N547" s="6"/>
      <c r="O547" s="6"/>
      <c r="S547" s="6"/>
      <c r="T547" s="6"/>
      <c r="U547" s="17"/>
      <c r="V547" s="17"/>
      <c r="X547" s="6"/>
      <c r="Y547" s="1"/>
      <c r="Z547" s="17"/>
      <c r="AA547" s="17"/>
      <c r="AD547" s="8"/>
    </row>
    <row r="548" spans="1:30" x14ac:dyDescent="0.35">
      <c r="A548" s="8"/>
      <c r="B548" s="8"/>
      <c r="D548" s="8"/>
      <c r="E548" s="8"/>
      <c r="F548" s="8"/>
      <c r="G548" s="8"/>
      <c r="H548" s="27"/>
      <c r="I548" s="6"/>
      <c r="J548" s="6"/>
      <c r="N548" s="6"/>
      <c r="O548" s="6"/>
      <c r="S548" s="6"/>
      <c r="T548" s="6"/>
      <c r="U548" s="17"/>
      <c r="V548" s="17"/>
      <c r="X548" s="6"/>
      <c r="Y548" s="1"/>
      <c r="Z548" s="17"/>
      <c r="AA548" s="17"/>
      <c r="AD548" s="8"/>
    </row>
    <row r="549" spans="1:30" x14ac:dyDescent="0.35">
      <c r="A549" s="8"/>
      <c r="B549" s="8"/>
      <c r="D549" s="8"/>
      <c r="E549" s="8"/>
      <c r="F549" s="8"/>
      <c r="G549" s="8"/>
      <c r="H549" s="27"/>
      <c r="I549" s="6"/>
      <c r="J549" s="6"/>
      <c r="N549" s="6"/>
      <c r="O549" s="6"/>
      <c r="S549" s="6"/>
      <c r="T549" s="6"/>
      <c r="U549" s="17"/>
      <c r="V549" s="17"/>
      <c r="X549" s="6"/>
      <c r="Y549" s="1"/>
      <c r="Z549" s="17"/>
      <c r="AA549" s="17"/>
      <c r="AD549" s="8"/>
    </row>
    <row r="550" spans="1:30" x14ac:dyDescent="0.35">
      <c r="A550" s="8"/>
      <c r="B550" s="8"/>
      <c r="D550" s="8"/>
      <c r="E550" s="8"/>
      <c r="F550" s="8"/>
      <c r="G550" s="8"/>
      <c r="H550" s="27"/>
      <c r="I550" s="6"/>
      <c r="J550" s="6"/>
      <c r="N550" s="6"/>
      <c r="O550" s="6"/>
      <c r="S550" s="6"/>
      <c r="T550" s="6"/>
      <c r="U550" s="17"/>
      <c r="V550" s="17"/>
      <c r="X550" s="6"/>
      <c r="Y550" s="1"/>
      <c r="Z550" s="17"/>
      <c r="AA550" s="17"/>
      <c r="AD550" s="8"/>
    </row>
    <row r="551" spans="1:30" x14ac:dyDescent="0.35">
      <c r="A551" s="8"/>
      <c r="B551" s="8"/>
      <c r="D551" s="8"/>
      <c r="E551" s="8"/>
      <c r="F551" s="8"/>
      <c r="G551" s="8"/>
      <c r="H551" s="27"/>
      <c r="I551" s="6"/>
      <c r="J551" s="6"/>
      <c r="N551" s="6"/>
      <c r="O551" s="6"/>
      <c r="S551" s="6"/>
      <c r="T551" s="6"/>
      <c r="U551" s="17"/>
      <c r="V551" s="17"/>
      <c r="X551" s="6"/>
      <c r="Y551" s="1"/>
      <c r="Z551" s="17"/>
      <c r="AA551" s="17"/>
      <c r="AD551" s="8"/>
    </row>
    <row r="552" spans="1:30" x14ac:dyDescent="0.35">
      <c r="A552" s="8"/>
      <c r="B552" s="8"/>
      <c r="D552" s="8"/>
      <c r="E552" s="8"/>
      <c r="F552" s="8"/>
      <c r="G552" s="8"/>
      <c r="H552" s="27"/>
      <c r="I552" s="6"/>
      <c r="J552" s="6"/>
      <c r="N552" s="6"/>
      <c r="O552" s="6"/>
      <c r="S552" s="6"/>
      <c r="T552" s="6"/>
      <c r="U552" s="17"/>
      <c r="V552" s="17"/>
      <c r="X552" s="6"/>
      <c r="Y552" s="1"/>
      <c r="Z552" s="17"/>
      <c r="AA552" s="17"/>
      <c r="AD552" s="8"/>
    </row>
    <row r="553" spans="1:30" x14ac:dyDescent="0.35">
      <c r="A553" s="8"/>
      <c r="B553" s="8"/>
      <c r="D553" s="8"/>
      <c r="E553" s="8"/>
      <c r="F553" s="8"/>
      <c r="G553" s="8"/>
      <c r="H553" s="27"/>
      <c r="I553" s="6"/>
      <c r="J553" s="6"/>
      <c r="N553" s="6"/>
      <c r="O553" s="6"/>
      <c r="S553" s="6"/>
      <c r="T553" s="6"/>
      <c r="U553" s="17"/>
      <c r="V553" s="17"/>
      <c r="X553" s="6"/>
      <c r="Y553" s="1"/>
      <c r="Z553" s="17"/>
      <c r="AA553" s="17"/>
      <c r="AD553" s="8"/>
    </row>
    <row r="554" spans="1:30" x14ac:dyDescent="0.35">
      <c r="A554" s="8"/>
      <c r="B554" s="8"/>
      <c r="D554" s="8"/>
      <c r="E554" s="8"/>
      <c r="F554" s="8"/>
      <c r="G554" s="8"/>
      <c r="H554" s="27"/>
      <c r="I554" s="6"/>
      <c r="J554" s="6"/>
      <c r="N554" s="6"/>
      <c r="O554" s="6"/>
      <c r="S554" s="6"/>
      <c r="T554" s="6"/>
      <c r="U554" s="17"/>
      <c r="V554" s="17"/>
      <c r="X554" s="6"/>
      <c r="Y554" s="1"/>
      <c r="Z554" s="17"/>
      <c r="AA554" s="17"/>
      <c r="AD554" s="8"/>
    </row>
    <row r="555" spans="1:30" x14ac:dyDescent="0.35">
      <c r="A555" s="8"/>
      <c r="B555" s="8"/>
      <c r="D555" s="8"/>
      <c r="E555" s="8"/>
      <c r="F555" s="8"/>
      <c r="G555" s="8"/>
      <c r="H555" s="27"/>
      <c r="I555" s="6"/>
      <c r="J555" s="6"/>
      <c r="N555" s="6"/>
      <c r="O555" s="6"/>
      <c r="S555" s="6"/>
      <c r="T555" s="6"/>
      <c r="U555" s="17"/>
      <c r="V555" s="17"/>
      <c r="X555" s="6"/>
      <c r="Y555" s="1"/>
      <c r="Z555" s="17"/>
      <c r="AA555" s="17"/>
      <c r="AD555" s="8"/>
    </row>
    <row r="556" spans="1:30" x14ac:dyDescent="0.35">
      <c r="A556" s="8"/>
      <c r="B556" s="8"/>
      <c r="D556" s="8"/>
      <c r="E556" s="8"/>
      <c r="F556" s="8"/>
      <c r="G556" s="8"/>
      <c r="H556" s="27"/>
      <c r="I556" s="6"/>
      <c r="J556" s="6"/>
      <c r="N556" s="6"/>
      <c r="O556" s="6"/>
      <c r="S556" s="6"/>
      <c r="T556" s="6"/>
      <c r="U556" s="17"/>
      <c r="V556" s="17"/>
      <c r="X556" s="6"/>
      <c r="Y556" s="1"/>
      <c r="Z556" s="17"/>
      <c r="AA556" s="17"/>
      <c r="AD556" s="8"/>
    </row>
    <row r="557" spans="1:30" x14ac:dyDescent="0.35">
      <c r="A557" s="8"/>
      <c r="B557" s="8"/>
      <c r="D557" s="8"/>
      <c r="E557" s="8"/>
      <c r="F557" s="8"/>
      <c r="G557" s="8"/>
      <c r="H557" s="27"/>
      <c r="I557" s="6"/>
      <c r="J557" s="6"/>
      <c r="N557" s="6"/>
      <c r="O557" s="6"/>
      <c r="S557" s="6"/>
      <c r="T557" s="6"/>
      <c r="U557" s="17"/>
      <c r="V557" s="17"/>
      <c r="X557" s="6"/>
      <c r="Y557" s="1"/>
      <c r="Z557" s="17"/>
      <c r="AA557" s="17"/>
      <c r="AD557" s="8"/>
    </row>
    <row r="558" spans="1:30" x14ac:dyDescent="0.35">
      <c r="A558" s="8"/>
      <c r="B558" s="8"/>
      <c r="D558" s="8"/>
      <c r="E558" s="8"/>
      <c r="F558" s="8"/>
      <c r="G558" s="8"/>
      <c r="H558" s="27"/>
      <c r="I558" s="6"/>
      <c r="J558" s="6"/>
      <c r="N558" s="6"/>
      <c r="O558" s="6"/>
      <c r="S558" s="6"/>
      <c r="T558" s="6"/>
      <c r="U558" s="17"/>
      <c r="V558" s="17"/>
      <c r="X558" s="6"/>
      <c r="Y558" s="1"/>
      <c r="Z558" s="17"/>
      <c r="AA558" s="17"/>
      <c r="AD558" s="8"/>
    </row>
    <row r="559" spans="1:30" x14ac:dyDescent="0.35">
      <c r="A559" s="8"/>
      <c r="B559" s="8"/>
      <c r="D559" s="8"/>
      <c r="E559" s="8"/>
      <c r="F559" s="8"/>
      <c r="G559" s="8"/>
      <c r="H559" s="27"/>
      <c r="I559" s="6"/>
      <c r="J559" s="6"/>
      <c r="N559" s="6"/>
      <c r="O559" s="6"/>
      <c r="S559" s="6"/>
      <c r="T559" s="6"/>
      <c r="U559" s="17"/>
      <c r="V559" s="17"/>
      <c r="X559" s="6"/>
      <c r="Y559" s="1"/>
      <c r="Z559" s="17"/>
      <c r="AA559" s="17"/>
      <c r="AD559" s="8"/>
    </row>
    <row r="560" spans="1:30" x14ac:dyDescent="0.35">
      <c r="A560" s="8"/>
      <c r="B560" s="8"/>
      <c r="D560" s="8"/>
      <c r="E560" s="8"/>
      <c r="F560" s="8"/>
      <c r="G560" s="8"/>
      <c r="H560" s="27"/>
      <c r="I560" s="6"/>
      <c r="J560" s="6"/>
      <c r="N560" s="6"/>
      <c r="O560" s="6"/>
      <c r="S560" s="6"/>
      <c r="T560" s="6"/>
      <c r="U560" s="17"/>
      <c r="V560" s="17"/>
      <c r="X560" s="6"/>
      <c r="Y560" s="1"/>
      <c r="Z560" s="17"/>
      <c r="AA560" s="17"/>
      <c r="AD560" s="8"/>
    </row>
    <row r="561" spans="1:30" x14ac:dyDescent="0.35">
      <c r="A561" s="8"/>
      <c r="B561" s="8"/>
      <c r="D561" s="8"/>
      <c r="E561" s="8"/>
      <c r="F561" s="8"/>
      <c r="G561" s="8"/>
      <c r="H561" s="27"/>
      <c r="I561" s="6"/>
      <c r="J561" s="6"/>
      <c r="N561" s="6"/>
      <c r="O561" s="6"/>
      <c r="S561" s="6"/>
      <c r="T561" s="6"/>
      <c r="U561" s="17"/>
      <c r="V561" s="17"/>
      <c r="X561" s="6"/>
      <c r="Y561" s="1"/>
      <c r="Z561" s="17"/>
      <c r="AA561" s="17"/>
      <c r="AD561" s="8"/>
    </row>
    <row r="562" spans="1:30" x14ac:dyDescent="0.35">
      <c r="A562" s="8"/>
      <c r="B562" s="8"/>
      <c r="D562" s="8"/>
      <c r="E562" s="8"/>
      <c r="F562" s="8"/>
      <c r="G562" s="8"/>
      <c r="H562" s="27"/>
      <c r="I562" s="6"/>
      <c r="J562" s="6"/>
      <c r="N562" s="6"/>
      <c r="O562" s="6"/>
      <c r="S562" s="6"/>
      <c r="T562" s="6"/>
      <c r="U562" s="17"/>
      <c r="V562" s="17"/>
      <c r="X562" s="6"/>
      <c r="Y562" s="1"/>
      <c r="Z562" s="17"/>
      <c r="AA562" s="17"/>
      <c r="AD562" s="8"/>
    </row>
    <row r="563" spans="1:30" x14ac:dyDescent="0.35">
      <c r="A563" s="8"/>
      <c r="B563" s="8"/>
      <c r="D563" s="8"/>
      <c r="E563" s="8"/>
      <c r="F563" s="8"/>
      <c r="G563" s="8"/>
      <c r="H563" s="27"/>
      <c r="I563" s="6"/>
      <c r="J563" s="6"/>
      <c r="N563" s="6"/>
      <c r="O563" s="6"/>
      <c r="S563" s="6"/>
      <c r="T563" s="6"/>
      <c r="U563" s="17"/>
      <c r="V563" s="17"/>
      <c r="X563" s="6"/>
      <c r="Y563" s="1"/>
      <c r="Z563" s="17"/>
      <c r="AA563" s="17"/>
      <c r="AD563" s="8"/>
    </row>
    <row r="564" spans="1:30" x14ac:dyDescent="0.35">
      <c r="A564" s="8"/>
      <c r="B564" s="8"/>
      <c r="D564" s="8"/>
      <c r="E564" s="8"/>
      <c r="F564" s="8"/>
      <c r="G564" s="8"/>
      <c r="H564" s="27"/>
      <c r="I564" s="6"/>
      <c r="J564" s="6"/>
      <c r="N564" s="6"/>
      <c r="O564" s="6"/>
      <c r="S564" s="6"/>
      <c r="T564" s="6"/>
      <c r="U564" s="17"/>
      <c r="V564" s="17"/>
      <c r="X564" s="6"/>
      <c r="Y564" s="1"/>
      <c r="Z564" s="17"/>
      <c r="AA564" s="17"/>
      <c r="AD564" s="8"/>
    </row>
    <row r="565" spans="1:30" x14ac:dyDescent="0.35">
      <c r="A565" s="8"/>
      <c r="B565" s="8"/>
      <c r="D565" s="8"/>
      <c r="E565" s="8"/>
      <c r="F565" s="8"/>
      <c r="G565" s="8"/>
      <c r="H565" s="27"/>
      <c r="I565" s="6"/>
      <c r="J565" s="6"/>
      <c r="N565" s="6"/>
      <c r="O565" s="6"/>
      <c r="S565" s="6"/>
      <c r="T565" s="6"/>
      <c r="U565" s="17"/>
      <c r="V565" s="17"/>
      <c r="X565" s="6"/>
      <c r="Y565" s="1"/>
      <c r="Z565" s="17"/>
      <c r="AA565" s="17"/>
      <c r="AD565" s="8"/>
    </row>
    <row r="566" spans="1:30" x14ac:dyDescent="0.35">
      <c r="A566" s="8"/>
      <c r="B566" s="8"/>
      <c r="D566" s="8"/>
      <c r="E566" s="8"/>
      <c r="F566" s="8"/>
      <c r="G566" s="8"/>
      <c r="H566" s="27"/>
      <c r="I566" s="6"/>
      <c r="J566" s="6"/>
      <c r="N566" s="6"/>
      <c r="O566" s="6"/>
      <c r="S566" s="6"/>
      <c r="T566" s="6"/>
      <c r="U566" s="17"/>
      <c r="V566" s="17"/>
      <c r="X566" s="6"/>
      <c r="Y566" s="1"/>
      <c r="Z566" s="17"/>
      <c r="AA566" s="17"/>
      <c r="AD566" s="8"/>
    </row>
    <row r="567" spans="1:30" x14ac:dyDescent="0.35">
      <c r="A567" s="8"/>
      <c r="B567" s="8"/>
      <c r="D567" s="8"/>
      <c r="E567" s="8"/>
      <c r="F567" s="8"/>
      <c r="G567" s="8"/>
      <c r="H567" s="27"/>
      <c r="I567" s="6"/>
      <c r="J567" s="6"/>
      <c r="N567" s="6"/>
      <c r="O567" s="6"/>
      <c r="S567" s="6"/>
      <c r="T567" s="6"/>
      <c r="U567" s="17"/>
      <c r="V567" s="17"/>
      <c r="X567" s="6"/>
      <c r="Y567" s="1"/>
      <c r="Z567" s="17"/>
      <c r="AA567" s="17"/>
      <c r="AD567" s="8"/>
    </row>
    <row r="568" spans="1:30" x14ac:dyDescent="0.35">
      <c r="A568" s="8"/>
      <c r="B568" s="8"/>
      <c r="D568" s="8"/>
      <c r="E568" s="8"/>
      <c r="F568" s="8"/>
      <c r="G568" s="8"/>
      <c r="H568" s="27"/>
      <c r="I568" s="6"/>
      <c r="J568" s="6"/>
      <c r="N568" s="6"/>
      <c r="O568" s="6"/>
      <c r="S568" s="6"/>
      <c r="T568" s="6"/>
      <c r="U568" s="17"/>
      <c r="V568" s="17"/>
      <c r="X568" s="6"/>
      <c r="Y568" s="1"/>
      <c r="Z568" s="17"/>
      <c r="AA568" s="17"/>
      <c r="AD568" s="8"/>
    </row>
    <row r="569" spans="1:30" x14ac:dyDescent="0.35">
      <c r="A569" s="8"/>
      <c r="B569" s="8"/>
      <c r="D569" s="8"/>
      <c r="E569" s="8"/>
      <c r="F569" s="8"/>
      <c r="G569" s="8"/>
      <c r="H569" s="27"/>
      <c r="I569" s="6"/>
      <c r="J569" s="6"/>
      <c r="N569" s="6"/>
      <c r="O569" s="6"/>
      <c r="S569" s="6"/>
      <c r="T569" s="6"/>
      <c r="U569" s="17"/>
      <c r="V569" s="17"/>
      <c r="X569" s="6"/>
      <c r="Y569" s="1"/>
      <c r="Z569" s="17"/>
      <c r="AA569" s="17"/>
      <c r="AD569" s="8"/>
    </row>
    <row r="570" spans="1:30" x14ac:dyDescent="0.35">
      <c r="A570" s="8"/>
      <c r="B570" s="8"/>
      <c r="D570" s="8"/>
      <c r="E570" s="8"/>
      <c r="F570" s="8"/>
      <c r="G570" s="8"/>
      <c r="H570" s="27"/>
      <c r="I570" s="6"/>
      <c r="J570" s="6"/>
      <c r="N570" s="6"/>
      <c r="O570" s="6"/>
      <c r="S570" s="6"/>
      <c r="T570" s="6"/>
      <c r="U570" s="17"/>
      <c r="V570" s="17"/>
      <c r="X570" s="6"/>
      <c r="Y570" s="1"/>
      <c r="Z570" s="17"/>
      <c r="AA570" s="17"/>
      <c r="AD570" s="8"/>
    </row>
    <row r="571" spans="1:30" x14ac:dyDescent="0.35">
      <c r="A571" s="8"/>
      <c r="B571" s="8"/>
      <c r="D571" s="8"/>
      <c r="E571" s="8"/>
      <c r="F571" s="8"/>
      <c r="G571" s="8"/>
      <c r="H571" s="27"/>
      <c r="I571" s="6"/>
      <c r="J571" s="6"/>
      <c r="N571" s="6"/>
      <c r="O571" s="6"/>
      <c r="S571" s="6"/>
      <c r="T571" s="6"/>
      <c r="U571" s="17"/>
      <c r="V571" s="17"/>
      <c r="X571" s="6"/>
      <c r="Y571" s="1"/>
      <c r="Z571" s="17"/>
      <c r="AA571" s="17"/>
      <c r="AD571" s="8"/>
    </row>
    <row r="572" spans="1:30" x14ac:dyDescent="0.35">
      <c r="A572" s="8"/>
      <c r="B572" s="8"/>
      <c r="D572" s="8"/>
      <c r="E572" s="8"/>
      <c r="F572" s="8"/>
      <c r="G572" s="8"/>
      <c r="H572" s="27"/>
      <c r="I572" s="6"/>
      <c r="J572" s="6"/>
      <c r="N572" s="6"/>
      <c r="O572" s="6"/>
      <c r="S572" s="6"/>
      <c r="T572" s="6"/>
      <c r="U572" s="17"/>
      <c r="V572" s="17"/>
      <c r="X572" s="6"/>
      <c r="Y572" s="1"/>
      <c r="Z572" s="17"/>
      <c r="AA572" s="17"/>
      <c r="AD572" s="8"/>
    </row>
    <row r="573" spans="1:30" x14ac:dyDescent="0.35">
      <c r="A573" s="8"/>
      <c r="B573" s="8"/>
      <c r="D573" s="8"/>
      <c r="E573" s="8"/>
      <c r="F573" s="8"/>
      <c r="G573" s="8"/>
      <c r="H573" s="27"/>
      <c r="I573" s="6"/>
      <c r="J573" s="6"/>
      <c r="N573" s="6"/>
      <c r="O573" s="6"/>
      <c r="S573" s="6"/>
      <c r="T573" s="6"/>
      <c r="U573" s="17"/>
      <c r="V573" s="17"/>
      <c r="X573" s="6"/>
      <c r="Y573" s="1"/>
      <c r="Z573" s="17"/>
      <c r="AA573" s="17"/>
      <c r="AD573" s="8"/>
    </row>
    <row r="574" spans="1:30" x14ac:dyDescent="0.35">
      <c r="A574" s="8"/>
      <c r="B574" s="8"/>
      <c r="D574" s="8"/>
      <c r="E574" s="8"/>
      <c r="F574" s="8"/>
      <c r="G574" s="8"/>
      <c r="H574" s="27"/>
      <c r="I574" s="6"/>
      <c r="J574" s="6"/>
      <c r="N574" s="6"/>
      <c r="O574" s="6"/>
      <c r="S574" s="6"/>
      <c r="T574" s="6"/>
      <c r="U574" s="17"/>
      <c r="V574" s="17"/>
      <c r="X574" s="6"/>
      <c r="Y574" s="1"/>
      <c r="Z574" s="17"/>
      <c r="AA574" s="17"/>
      <c r="AD574" s="8"/>
    </row>
    <row r="575" spans="1:30" x14ac:dyDescent="0.35">
      <c r="A575" s="8"/>
      <c r="B575" s="8"/>
      <c r="D575" s="8"/>
      <c r="E575" s="8"/>
      <c r="F575" s="8"/>
      <c r="G575" s="8"/>
      <c r="H575" s="27"/>
      <c r="I575" s="6"/>
      <c r="J575" s="6"/>
      <c r="N575" s="6"/>
      <c r="O575" s="6"/>
      <c r="S575" s="6"/>
      <c r="T575" s="6"/>
      <c r="U575" s="17"/>
      <c r="V575" s="17"/>
      <c r="X575" s="6"/>
      <c r="Y575" s="1"/>
      <c r="Z575" s="17"/>
      <c r="AA575" s="17"/>
      <c r="AD575" s="8"/>
    </row>
    <row r="576" spans="1:30" x14ac:dyDescent="0.35">
      <c r="A576" s="8"/>
      <c r="B576" s="8"/>
      <c r="D576" s="8"/>
      <c r="E576" s="8"/>
      <c r="F576" s="8"/>
      <c r="G576" s="8"/>
      <c r="H576" s="27"/>
      <c r="I576" s="6"/>
      <c r="J576" s="6"/>
      <c r="N576" s="6"/>
      <c r="O576" s="6"/>
      <c r="S576" s="6"/>
      <c r="T576" s="6"/>
      <c r="U576" s="17"/>
      <c r="V576" s="17"/>
      <c r="X576" s="6"/>
      <c r="Y576" s="1"/>
      <c r="Z576" s="17"/>
      <c r="AA576" s="17"/>
      <c r="AD576" s="8"/>
    </row>
    <row r="577" spans="1:30" x14ac:dyDescent="0.35">
      <c r="A577" s="8"/>
      <c r="B577" s="8"/>
      <c r="D577" s="8"/>
      <c r="E577" s="8"/>
      <c r="F577" s="8"/>
      <c r="G577" s="8"/>
      <c r="H577" s="27"/>
      <c r="I577" s="6"/>
      <c r="J577" s="6"/>
      <c r="N577" s="6"/>
      <c r="O577" s="6"/>
      <c r="S577" s="6"/>
      <c r="T577" s="6"/>
      <c r="U577" s="17"/>
      <c r="V577" s="17"/>
      <c r="X577" s="6"/>
      <c r="Y577" s="1"/>
      <c r="Z577" s="17"/>
      <c r="AA577" s="17"/>
      <c r="AD577" s="8"/>
    </row>
    <row r="578" spans="1:30" x14ac:dyDescent="0.35">
      <c r="A578" s="8"/>
      <c r="B578" s="8"/>
      <c r="D578" s="8"/>
      <c r="E578" s="8"/>
      <c r="F578" s="8"/>
      <c r="G578" s="8"/>
      <c r="H578" s="27"/>
      <c r="I578" s="6"/>
      <c r="J578" s="6"/>
      <c r="N578" s="6"/>
      <c r="O578" s="6"/>
      <c r="S578" s="6"/>
      <c r="T578" s="6"/>
      <c r="U578" s="17"/>
      <c r="V578" s="17"/>
      <c r="X578" s="6"/>
      <c r="Y578" s="1"/>
      <c r="Z578" s="17"/>
      <c r="AA578" s="17"/>
      <c r="AD578" s="8"/>
    </row>
    <row r="579" spans="1:30" x14ac:dyDescent="0.35">
      <c r="A579" s="8"/>
      <c r="B579" s="8"/>
      <c r="D579" s="8"/>
      <c r="E579" s="8"/>
      <c r="F579" s="8"/>
      <c r="G579" s="8"/>
      <c r="H579" s="27"/>
      <c r="I579" s="6"/>
      <c r="J579" s="6"/>
      <c r="N579" s="6"/>
      <c r="O579" s="6"/>
      <c r="S579" s="6"/>
      <c r="T579" s="6"/>
      <c r="U579" s="17"/>
      <c r="V579" s="17"/>
      <c r="X579" s="6"/>
      <c r="Y579" s="1"/>
      <c r="Z579" s="17"/>
      <c r="AA579" s="17"/>
      <c r="AD579" s="8"/>
    </row>
    <row r="580" spans="1:30" x14ac:dyDescent="0.35">
      <c r="A580" s="8"/>
      <c r="B580" s="8"/>
      <c r="D580" s="8"/>
      <c r="E580" s="8"/>
      <c r="F580" s="8"/>
      <c r="G580" s="8"/>
      <c r="H580" s="27"/>
      <c r="I580" s="6"/>
      <c r="J580" s="6"/>
      <c r="N580" s="6"/>
      <c r="O580" s="6"/>
      <c r="S580" s="6"/>
      <c r="T580" s="6"/>
      <c r="U580" s="17"/>
      <c r="V580" s="17"/>
      <c r="X580" s="6"/>
      <c r="Y580" s="1"/>
      <c r="Z580" s="17"/>
      <c r="AA580" s="17"/>
      <c r="AD580" s="8"/>
    </row>
    <row r="581" spans="1:30" x14ac:dyDescent="0.35">
      <c r="A581" s="8"/>
      <c r="B581" s="8"/>
      <c r="D581" s="8"/>
      <c r="E581" s="8"/>
      <c r="F581" s="8"/>
      <c r="G581" s="8"/>
      <c r="H581" s="27"/>
      <c r="I581" s="6"/>
      <c r="J581" s="6"/>
      <c r="N581" s="6"/>
      <c r="O581" s="6"/>
      <c r="S581" s="6"/>
      <c r="T581" s="6"/>
      <c r="U581" s="17"/>
      <c r="V581" s="17"/>
      <c r="X581" s="6"/>
      <c r="Y581" s="1"/>
      <c r="Z581" s="17"/>
      <c r="AA581" s="17"/>
      <c r="AD581" s="8"/>
    </row>
    <row r="582" spans="1:30" x14ac:dyDescent="0.35">
      <c r="A582" s="8"/>
      <c r="B582" s="8"/>
      <c r="D582" s="8"/>
      <c r="E582" s="8"/>
      <c r="F582" s="8"/>
      <c r="G582" s="8"/>
      <c r="H582" s="27"/>
      <c r="I582" s="6"/>
      <c r="J582" s="6"/>
      <c r="N582" s="6"/>
      <c r="O582" s="6"/>
      <c r="S582" s="6"/>
      <c r="T582" s="6"/>
      <c r="U582" s="17"/>
      <c r="V582" s="17"/>
      <c r="X582" s="6"/>
      <c r="Y582" s="1"/>
      <c r="Z582" s="17"/>
      <c r="AA582" s="17"/>
      <c r="AD582" s="8"/>
    </row>
    <row r="583" spans="1:30" x14ac:dyDescent="0.35">
      <c r="A583" s="8"/>
      <c r="B583" s="8"/>
      <c r="D583" s="8"/>
      <c r="E583" s="8"/>
      <c r="F583" s="8"/>
      <c r="G583" s="8"/>
      <c r="H583" s="27"/>
      <c r="I583" s="6"/>
      <c r="J583" s="6"/>
      <c r="N583" s="6"/>
      <c r="O583" s="6"/>
      <c r="S583" s="6"/>
      <c r="T583" s="6"/>
      <c r="U583" s="17"/>
      <c r="V583" s="17"/>
      <c r="X583" s="6"/>
      <c r="Y583" s="1"/>
      <c r="Z583" s="17"/>
      <c r="AA583" s="17"/>
      <c r="AD583" s="8"/>
    </row>
    <row r="584" spans="1:30" x14ac:dyDescent="0.35">
      <c r="A584" s="8"/>
      <c r="B584" s="8"/>
      <c r="D584" s="8"/>
      <c r="E584" s="8"/>
      <c r="F584" s="8"/>
      <c r="G584" s="8"/>
      <c r="H584" s="27"/>
      <c r="I584" s="6"/>
      <c r="J584" s="6"/>
      <c r="N584" s="6"/>
      <c r="O584" s="6"/>
      <c r="S584" s="6"/>
      <c r="T584" s="6"/>
      <c r="U584" s="17"/>
      <c r="V584" s="17"/>
      <c r="X584" s="6"/>
      <c r="Y584" s="1"/>
      <c r="Z584" s="17"/>
      <c r="AA584" s="17"/>
      <c r="AD584" s="8"/>
    </row>
    <row r="585" spans="1:30" x14ac:dyDescent="0.35">
      <c r="A585" s="8"/>
      <c r="B585" s="8"/>
      <c r="D585" s="8"/>
      <c r="E585" s="8"/>
      <c r="F585" s="8"/>
      <c r="G585" s="8"/>
      <c r="H585" s="27"/>
      <c r="I585" s="6"/>
      <c r="J585" s="6"/>
      <c r="N585" s="6"/>
      <c r="O585" s="6"/>
      <c r="S585" s="6"/>
      <c r="T585" s="6"/>
      <c r="U585" s="17"/>
      <c r="V585" s="17"/>
      <c r="X585" s="6"/>
      <c r="Y585" s="1"/>
      <c r="Z585" s="17"/>
      <c r="AA585" s="17"/>
      <c r="AD585" s="8"/>
    </row>
    <row r="586" spans="1:30" x14ac:dyDescent="0.35">
      <c r="A586" s="8"/>
      <c r="B586" s="8"/>
      <c r="D586" s="8"/>
      <c r="E586" s="8"/>
      <c r="F586" s="8"/>
      <c r="G586" s="8"/>
      <c r="H586" s="27"/>
      <c r="I586" s="6"/>
      <c r="J586" s="6"/>
      <c r="N586" s="6"/>
      <c r="O586" s="6"/>
      <c r="S586" s="6"/>
      <c r="T586" s="6"/>
      <c r="U586" s="17"/>
      <c r="V586" s="17"/>
      <c r="X586" s="6"/>
      <c r="Y586" s="1"/>
      <c r="Z586" s="17"/>
      <c r="AA586" s="17"/>
      <c r="AD586" s="8"/>
    </row>
    <row r="587" spans="1:30" x14ac:dyDescent="0.35">
      <c r="A587" s="8"/>
      <c r="B587" s="8"/>
      <c r="D587" s="8"/>
      <c r="E587" s="8"/>
      <c r="F587" s="8"/>
      <c r="G587" s="8"/>
      <c r="H587" s="27"/>
      <c r="I587" s="6"/>
      <c r="J587" s="6"/>
      <c r="N587" s="6"/>
      <c r="O587" s="6"/>
      <c r="S587" s="6"/>
      <c r="T587" s="6"/>
      <c r="U587" s="17"/>
      <c r="V587" s="17"/>
      <c r="X587" s="6"/>
      <c r="Y587" s="1"/>
      <c r="Z587" s="17"/>
      <c r="AA587" s="17"/>
      <c r="AD587" s="8"/>
    </row>
    <row r="588" spans="1:30" x14ac:dyDescent="0.35">
      <c r="A588" s="8"/>
      <c r="B588" s="8"/>
      <c r="D588" s="8"/>
      <c r="E588" s="8"/>
      <c r="F588" s="8"/>
      <c r="G588" s="8"/>
      <c r="H588" s="27"/>
      <c r="I588" s="6"/>
      <c r="J588" s="6"/>
      <c r="N588" s="6"/>
      <c r="O588" s="6"/>
      <c r="S588" s="6"/>
      <c r="T588" s="6"/>
      <c r="U588" s="17"/>
      <c r="V588" s="17"/>
      <c r="X588" s="6"/>
      <c r="Y588" s="1"/>
      <c r="Z588" s="17"/>
      <c r="AA588" s="17"/>
      <c r="AD588" s="8"/>
    </row>
    <row r="589" spans="1:30" x14ac:dyDescent="0.35">
      <c r="A589" s="8"/>
      <c r="B589" s="8"/>
      <c r="D589" s="8"/>
      <c r="E589" s="8"/>
      <c r="F589" s="8"/>
      <c r="G589" s="8"/>
      <c r="H589" s="27"/>
      <c r="I589" s="6"/>
      <c r="J589" s="6"/>
      <c r="N589" s="6"/>
      <c r="O589" s="6"/>
      <c r="S589" s="6"/>
      <c r="T589" s="6"/>
      <c r="U589" s="17"/>
      <c r="V589" s="17"/>
      <c r="X589" s="6"/>
      <c r="Y589" s="1"/>
      <c r="Z589" s="17"/>
      <c r="AA589" s="17"/>
      <c r="AD589" s="8"/>
    </row>
    <row r="590" spans="1:30" x14ac:dyDescent="0.35">
      <c r="A590" s="8"/>
      <c r="B590" s="8"/>
      <c r="D590" s="8"/>
      <c r="E590" s="8"/>
      <c r="F590" s="8"/>
      <c r="G590" s="8"/>
      <c r="H590" s="27"/>
      <c r="I590" s="6"/>
      <c r="J590" s="6"/>
      <c r="N590" s="6"/>
      <c r="O590" s="6"/>
      <c r="S590" s="6"/>
      <c r="T590" s="6"/>
      <c r="U590" s="17"/>
      <c r="V590" s="17"/>
      <c r="X590" s="6"/>
      <c r="Y590" s="1"/>
      <c r="Z590" s="17"/>
      <c r="AA590" s="17"/>
      <c r="AD590" s="8"/>
    </row>
    <row r="591" spans="1:30" x14ac:dyDescent="0.35">
      <c r="A591" s="8"/>
      <c r="B591" s="8"/>
      <c r="D591" s="8"/>
      <c r="E591" s="8"/>
      <c r="F591" s="8"/>
      <c r="G591" s="8"/>
      <c r="H591" s="27"/>
      <c r="I591" s="6"/>
      <c r="J591" s="6"/>
      <c r="N591" s="6"/>
      <c r="O591" s="6"/>
      <c r="S591" s="6"/>
      <c r="T591" s="6"/>
      <c r="U591" s="17"/>
      <c r="V591" s="17"/>
      <c r="X591" s="6"/>
      <c r="Y591" s="1"/>
      <c r="Z591" s="17"/>
      <c r="AA591" s="17"/>
      <c r="AD591" s="8"/>
    </row>
    <row r="592" spans="1:30" x14ac:dyDescent="0.35">
      <c r="A592" s="8"/>
      <c r="B592" s="8"/>
      <c r="D592" s="8"/>
      <c r="E592" s="8"/>
      <c r="F592" s="8"/>
      <c r="G592" s="8"/>
      <c r="H592" s="27"/>
      <c r="I592" s="6"/>
      <c r="J592" s="6"/>
      <c r="N592" s="6"/>
      <c r="O592" s="6"/>
      <c r="S592" s="6"/>
      <c r="T592" s="6"/>
      <c r="U592" s="17"/>
      <c r="V592" s="17"/>
      <c r="X592" s="6"/>
      <c r="Y592" s="1"/>
      <c r="Z592" s="17"/>
      <c r="AA592" s="17"/>
      <c r="AD592" s="8"/>
    </row>
    <row r="593" spans="1:30" x14ac:dyDescent="0.35">
      <c r="A593" s="8"/>
      <c r="B593" s="8"/>
      <c r="D593" s="8"/>
      <c r="E593" s="8"/>
      <c r="F593" s="8"/>
      <c r="G593" s="8"/>
      <c r="H593" s="27"/>
      <c r="I593" s="6"/>
      <c r="J593" s="6"/>
      <c r="N593" s="6"/>
      <c r="O593" s="6"/>
      <c r="S593" s="6"/>
      <c r="T593" s="6"/>
      <c r="U593" s="17"/>
      <c r="V593" s="17"/>
      <c r="X593" s="6"/>
      <c r="Y593" s="1"/>
      <c r="Z593" s="17"/>
      <c r="AA593" s="17"/>
      <c r="AD593" s="8"/>
    </row>
    <row r="594" spans="1:30" x14ac:dyDescent="0.35">
      <c r="A594" s="8"/>
      <c r="B594" s="8"/>
      <c r="D594" s="8"/>
      <c r="E594" s="8"/>
      <c r="F594" s="8"/>
      <c r="G594" s="8"/>
      <c r="H594" s="27"/>
      <c r="I594" s="6"/>
      <c r="J594" s="6"/>
      <c r="N594" s="6"/>
      <c r="O594" s="6"/>
      <c r="S594" s="6"/>
      <c r="T594" s="6"/>
      <c r="U594" s="17"/>
      <c r="V594" s="17"/>
      <c r="X594" s="6"/>
      <c r="Y594" s="1"/>
      <c r="Z594" s="17"/>
      <c r="AA594" s="17"/>
      <c r="AD594" s="8"/>
    </row>
    <row r="595" spans="1:30" x14ac:dyDescent="0.35">
      <c r="A595" s="8"/>
      <c r="B595" s="8"/>
      <c r="D595" s="8"/>
      <c r="E595" s="8"/>
      <c r="F595" s="8"/>
      <c r="G595" s="8"/>
      <c r="H595" s="27"/>
      <c r="I595" s="6"/>
      <c r="J595" s="6"/>
      <c r="N595" s="6"/>
      <c r="O595" s="6"/>
      <c r="S595" s="6"/>
      <c r="T595" s="6"/>
      <c r="U595" s="17"/>
      <c r="V595" s="17"/>
      <c r="X595" s="6"/>
      <c r="Y595" s="1"/>
      <c r="Z595" s="17"/>
      <c r="AA595" s="17"/>
      <c r="AD595" s="8"/>
    </row>
    <row r="596" spans="1:30" x14ac:dyDescent="0.35">
      <c r="A596" s="8"/>
      <c r="B596" s="8"/>
      <c r="D596" s="8"/>
      <c r="E596" s="8"/>
      <c r="F596" s="8"/>
      <c r="G596" s="8"/>
      <c r="H596" s="27"/>
      <c r="I596" s="6"/>
      <c r="J596" s="6"/>
      <c r="N596" s="6"/>
      <c r="O596" s="6"/>
      <c r="S596" s="6"/>
      <c r="T596" s="6"/>
      <c r="U596" s="17"/>
      <c r="V596" s="17"/>
      <c r="X596" s="6"/>
      <c r="Y596" s="1"/>
      <c r="Z596" s="17"/>
      <c r="AA596" s="17"/>
      <c r="AD596" s="8"/>
    </row>
    <row r="597" spans="1:30" x14ac:dyDescent="0.35">
      <c r="A597" s="8"/>
      <c r="B597" s="8"/>
      <c r="D597" s="8"/>
      <c r="E597" s="8"/>
      <c r="F597" s="8"/>
      <c r="G597" s="8"/>
      <c r="H597" s="27"/>
      <c r="I597" s="6"/>
      <c r="J597" s="6"/>
      <c r="N597" s="6"/>
      <c r="O597" s="6"/>
      <c r="S597" s="6"/>
      <c r="T597" s="6"/>
      <c r="U597" s="17"/>
      <c r="V597" s="17"/>
      <c r="X597" s="6"/>
      <c r="Y597" s="1"/>
      <c r="Z597" s="17"/>
      <c r="AA597" s="17"/>
      <c r="AD597" s="8"/>
    </row>
    <row r="598" spans="1:30" x14ac:dyDescent="0.35">
      <c r="A598" s="8"/>
      <c r="B598" s="8"/>
      <c r="D598" s="8"/>
      <c r="E598" s="8"/>
      <c r="F598" s="8"/>
      <c r="G598" s="8"/>
      <c r="H598" s="27"/>
      <c r="I598" s="6"/>
      <c r="J598" s="6"/>
      <c r="N598" s="6"/>
      <c r="O598" s="6"/>
      <c r="S598" s="6"/>
      <c r="T598" s="6"/>
      <c r="U598" s="17"/>
      <c r="V598" s="17"/>
      <c r="X598" s="6"/>
      <c r="Y598" s="1"/>
      <c r="Z598" s="17"/>
      <c r="AA598" s="17"/>
      <c r="AD598" s="8"/>
    </row>
    <row r="599" spans="1:30" x14ac:dyDescent="0.35">
      <c r="A599" s="8"/>
      <c r="B599" s="8"/>
      <c r="D599" s="8"/>
      <c r="E599" s="8"/>
      <c r="F599" s="8"/>
      <c r="G599" s="8"/>
      <c r="H599" s="27"/>
      <c r="I599" s="6"/>
      <c r="J599" s="6"/>
      <c r="N599" s="6"/>
      <c r="O599" s="6"/>
      <c r="S599" s="6"/>
      <c r="T599" s="6"/>
      <c r="U599" s="17"/>
      <c r="V599" s="17"/>
      <c r="X599" s="6"/>
      <c r="Y599" s="1"/>
      <c r="Z599" s="17"/>
      <c r="AA599" s="17"/>
      <c r="AD599" s="8"/>
    </row>
    <row r="600" spans="1:30" x14ac:dyDescent="0.35">
      <c r="A600" s="8"/>
      <c r="B600" s="8"/>
      <c r="D600" s="8"/>
      <c r="E600" s="8"/>
      <c r="F600" s="8"/>
      <c r="G600" s="8"/>
      <c r="H600" s="27"/>
      <c r="I600" s="6"/>
      <c r="J600" s="6"/>
      <c r="N600" s="6"/>
      <c r="O600" s="6"/>
      <c r="S600" s="6"/>
      <c r="T600" s="6"/>
      <c r="U600" s="17"/>
      <c r="V600" s="17"/>
      <c r="X600" s="6"/>
      <c r="Y600" s="1"/>
      <c r="Z600" s="17"/>
      <c r="AA600" s="17"/>
      <c r="AD600" s="8"/>
    </row>
    <row r="601" spans="1:30" x14ac:dyDescent="0.35">
      <c r="A601" s="8"/>
      <c r="B601" s="8"/>
      <c r="D601" s="8"/>
      <c r="E601" s="8"/>
      <c r="F601" s="8"/>
      <c r="G601" s="8"/>
      <c r="H601" s="27"/>
      <c r="I601" s="6"/>
      <c r="J601" s="6"/>
      <c r="N601" s="6"/>
      <c r="O601" s="6"/>
      <c r="S601" s="6"/>
      <c r="T601" s="6"/>
      <c r="U601" s="17"/>
      <c r="V601" s="17"/>
      <c r="X601" s="6"/>
      <c r="Y601" s="1"/>
      <c r="Z601" s="17"/>
      <c r="AA601" s="17"/>
      <c r="AD601" s="8"/>
    </row>
    <row r="602" spans="1:30" x14ac:dyDescent="0.35">
      <c r="A602" s="8"/>
      <c r="B602" s="8"/>
      <c r="D602" s="8"/>
      <c r="E602" s="8"/>
      <c r="F602" s="8"/>
      <c r="G602" s="8"/>
      <c r="H602" s="27"/>
      <c r="I602" s="6"/>
      <c r="J602" s="6"/>
      <c r="N602" s="6"/>
      <c r="O602" s="6"/>
      <c r="S602" s="6"/>
      <c r="T602" s="6"/>
      <c r="U602" s="17"/>
      <c r="V602" s="17"/>
      <c r="X602" s="6"/>
      <c r="Y602" s="1"/>
      <c r="Z602" s="17"/>
      <c r="AA602" s="17"/>
      <c r="AD602" s="8"/>
    </row>
    <row r="603" spans="1:30" x14ac:dyDescent="0.35">
      <c r="A603" s="8"/>
      <c r="B603" s="8"/>
      <c r="D603" s="8"/>
      <c r="E603" s="8"/>
      <c r="F603" s="8"/>
      <c r="G603" s="8"/>
      <c r="H603" s="27"/>
      <c r="I603" s="6"/>
      <c r="J603" s="6"/>
      <c r="N603" s="6"/>
      <c r="O603" s="6"/>
      <c r="S603" s="6"/>
      <c r="T603" s="6"/>
      <c r="U603" s="17"/>
      <c r="V603" s="17"/>
      <c r="X603" s="6"/>
      <c r="Y603" s="1"/>
      <c r="Z603" s="17"/>
      <c r="AA603" s="17"/>
      <c r="AD603" s="8"/>
    </row>
    <row r="604" spans="1:30" x14ac:dyDescent="0.35">
      <c r="A604" s="8"/>
      <c r="B604" s="8"/>
      <c r="D604" s="8"/>
      <c r="E604" s="8"/>
      <c r="F604" s="8"/>
      <c r="G604" s="8"/>
      <c r="H604" s="27"/>
      <c r="I604" s="6"/>
      <c r="J604" s="6"/>
      <c r="N604" s="6"/>
      <c r="O604" s="6"/>
      <c r="S604" s="6"/>
      <c r="T604" s="6"/>
      <c r="U604" s="17"/>
      <c r="V604" s="17"/>
      <c r="X604" s="6"/>
      <c r="Y604" s="1"/>
      <c r="Z604" s="17"/>
      <c r="AA604" s="17"/>
      <c r="AD604" s="8"/>
    </row>
    <row r="605" spans="1:30" x14ac:dyDescent="0.35">
      <c r="A605" s="8"/>
      <c r="B605" s="8"/>
      <c r="D605" s="8"/>
      <c r="E605" s="8"/>
      <c r="F605" s="8"/>
      <c r="G605" s="8"/>
      <c r="H605" s="27"/>
      <c r="I605" s="6"/>
      <c r="J605" s="6"/>
      <c r="N605" s="6"/>
      <c r="O605" s="6"/>
      <c r="S605" s="6"/>
      <c r="T605" s="6"/>
      <c r="U605" s="17"/>
      <c r="V605" s="17"/>
      <c r="X605" s="6"/>
      <c r="Y605" s="1"/>
      <c r="Z605" s="17"/>
      <c r="AA605" s="17"/>
      <c r="AD605" s="8"/>
    </row>
    <row r="606" spans="1:30" x14ac:dyDescent="0.35">
      <c r="A606" s="8"/>
      <c r="B606" s="8"/>
      <c r="D606" s="8"/>
      <c r="E606" s="8"/>
      <c r="F606" s="8"/>
      <c r="G606" s="8"/>
      <c r="H606" s="27"/>
      <c r="I606" s="6"/>
      <c r="J606" s="6"/>
      <c r="N606" s="6"/>
      <c r="O606" s="6"/>
      <c r="S606" s="6"/>
      <c r="T606" s="6"/>
      <c r="U606" s="17"/>
      <c r="V606" s="17"/>
      <c r="X606" s="6"/>
      <c r="Y606" s="1"/>
      <c r="Z606" s="17"/>
      <c r="AA606" s="17"/>
      <c r="AD606" s="8"/>
    </row>
    <row r="607" spans="1:30" x14ac:dyDescent="0.35">
      <c r="A607" s="8"/>
      <c r="B607" s="8"/>
      <c r="D607" s="8"/>
      <c r="E607" s="8"/>
      <c r="F607" s="8"/>
      <c r="G607" s="8"/>
      <c r="H607" s="27"/>
      <c r="I607" s="6"/>
      <c r="J607" s="6"/>
      <c r="N607" s="6"/>
      <c r="O607" s="6"/>
      <c r="S607" s="6"/>
      <c r="T607" s="6"/>
      <c r="U607" s="17"/>
      <c r="V607" s="17"/>
      <c r="X607" s="6"/>
      <c r="Y607" s="1"/>
      <c r="Z607" s="17"/>
      <c r="AA607" s="17"/>
      <c r="AD607" s="8"/>
    </row>
    <row r="608" spans="1:30" x14ac:dyDescent="0.35">
      <c r="A608" s="8"/>
      <c r="B608" s="8"/>
      <c r="D608" s="8"/>
      <c r="E608" s="8"/>
      <c r="F608" s="8"/>
      <c r="G608" s="8"/>
      <c r="H608" s="27"/>
      <c r="I608" s="6"/>
      <c r="J608" s="6"/>
      <c r="N608" s="6"/>
      <c r="O608" s="6"/>
      <c r="S608" s="6"/>
      <c r="T608" s="6"/>
      <c r="U608" s="17"/>
      <c r="V608" s="17"/>
      <c r="X608" s="6"/>
      <c r="Y608" s="1"/>
      <c r="Z608" s="17"/>
      <c r="AA608" s="17"/>
      <c r="AD608" s="8"/>
    </row>
    <row r="609" spans="1:30" x14ac:dyDescent="0.35">
      <c r="A609" s="8"/>
      <c r="B609" s="8"/>
      <c r="D609" s="8"/>
      <c r="E609" s="8"/>
      <c r="F609" s="8"/>
      <c r="G609" s="8"/>
      <c r="H609" s="27"/>
      <c r="I609" s="6"/>
      <c r="J609" s="6"/>
      <c r="N609" s="6"/>
      <c r="O609" s="6"/>
      <c r="S609" s="6"/>
      <c r="T609" s="6"/>
      <c r="U609" s="17"/>
      <c r="V609" s="17"/>
      <c r="X609" s="6"/>
      <c r="Y609" s="1"/>
      <c r="Z609" s="17"/>
      <c r="AA609" s="17"/>
      <c r="AD609" s="8"/>
    </row>
  </sheetData>
  <mergeCells count="111">
    <mergeCell ref="A9:A14"/>
    <mergeCell ref="B9:B14"/>
    <mergeCell ref="A15:A20"/>
    <mergeCell ref="B15:B20"/>
    <mergeCell ref="A21:A26"/>
    <mergeCell ref="B21:B26"/>
    <mergeCell ref="A27:A32"/>
    <mergeCell ref="B27:B32"/>
    <mergeCell ref="A3:A8"/>
    <mergeCell ref="B3:B8"/>
    <mergeCell ref="A51:A56"/>
    <mergeCell ref="B51:B56"/>
    <mergeCell ref="A57:A62"/>
    <mergeCell ref="B57:B62"/>
    <mergeCell ref="A63:A68"/>
    <mergeCell ref="B63:B68"/>
    <mergeCell ref="A33:A38"/>
    <mergeCell ref="B33:B38"/>
    <mergeCell ref="A39:A44"/>
    <mergeCell ref="B39:B44"/>
    <mergeCell ref="A45:A50"/>
    <mergeCell ref="B45:B50"/>
    <mergeCell ref="A87:A92"/>
    <mergeCell ref="B87:B92"/>
    <mergeCell ref="A93:A98"/>
    <mergeCell ref="B93:B98"/>
    <mergeCell ref="A99:A104"/>
    <mergeCell ref="B99:B104"/>
    <mergeCell ref="A69:A74"/>
    <mergeCell ref="B69:B74"/>
    <mergeCell ref="A75:A80"/>
    <mergeCell ref="B75:B80"/>
    <mergeCell ref="A81:A86"/>
    <mergeCell ref="B81:B86"/>
    <mergeCell ref="AD57:AD62"/>
    <mergeCell ref="AD63:AD68"/>
    <mergeCell ref="AD69:AD74"/>
    <mergeCell ref="A187:A188"/>
    <mergeCell ref="B187:B188"/>
    <mergeCell ref="A189:A190"/>
    <mergeCell ref="B189:B190"/>
    <mergeCell ref="A191:A192"/>
    <mergeCell ref="B191:B192"/>
    <mergeCell ref="A177:A182"/>
    <mergeCell ref="B177:B182"/>
    <mergeCell ref="A183:A184"/>
    <mergeCell ref="B183:B184"/>
    <mergeCell ref="A185:A186"/>
    <mergeCell ref="B185:B186"/>
    <mergeCell ref="A159:A164"/>
    <mergeCell ref="B159:B164"/>
    <mergeCell ref="A165:A170"/>
    <mergeCell ref="B165:B170"/>
    <mergeCell ref="A171:A176"/>
    <mergeCell ref="B171:B176"/>
    <mergeCell ref="A141:A146"/>
    <mergeCell ref="B141:B146"/>
    <mergeCell ref="A147:A152"/>
    <mergeCell ref="AD3:AD8"/>
    <mergeCell ref="AD9:AD14"/>
    <mergeCell ref="AD15:AD20"/>
    <mergeCell ref="AD21:AD26"/>
    <mergeCell ref="AD27:AD32"/>
    <mergeCell ref="AD33:AD38"/>
    <mergeCell ref="AD39:AD44"/>
    <mergeCell ref="AD45:AD50"/>
    <mergeCell ref="AD51:AD56"/>
    <mergeCell ref="AD75:AD80"/>
    <mergeCell ref="AD81:AD86"/>
    <mergeCell ref="AD87:AD92"/>
    <mergeCell ref="AD93:AD98"/>
    <mergeCell ref="AD99:AD104"/>
    <mergeCell ref="A193:A194"/>
    <mergeCell ref="B193:B194"/>
    <mergeCell ref="A195:A196"/>
    <mergeCell ref="B195:B196"/>
    <mergeCell ref="B147:B152"/>
    <mergeCell ref="A153:A158"/>
    <mergeCell ref="B153:B158"/>
    <mergeCell ref="A123:A128"/>
    <mergeCell ref="B123:B128"/>
    <mergeCell ref="A129:A134"/>
    <mergeCell ref="B129:B134"/>
    <mergeCell ref="A135:A140"/>
    <mergeCell ref="B135:B140"/>
    <mergeCell ref="A105:A110"/>
    <mergeCell ref="B105:B110"/>
    <mergeCell ref="A111:A116"/>
    <mergeCell ref="B111:B116"/>
    <mergeCell ref="A117:A122"/>
    <mergeCell ref="B117:B122"/>
    <mergeCell ref="AD135:AD140"/>
    <mergeCell ref="AD141:AD146"/>
    <mergeCell ref="AD147:AD152"/>
    <mergeCell ref="AD153:AD158"/>
    <mergeCell ref="AD159:AD164"/>
    <mergeCell ref="AD105:AD110"/>
    <mergeCell ref="AD111:AD116"/>
    <mergeCell ref="AD117:AD122"/>
    <mergeCell ref="AD123:AD128"/>
    <mergeCell ref="AD129:AD134"/>
    <mergeCell ref="AD187:AD188"/>
    <mergeCell ref="AD189:AD190"/>
    <mergeCell ref="AD191:AD192"/>
    <mergeCell ref="AD193:AD194"/>
    <mergeCell ref="AD195:AD196"/>
    <mergeCell ref="AD165:AD170"/>
    <mergeCell ref="AD171:AD176"/>
    <mergeCell ref="AD177:AD182"/>
    <mergeCell ref="AD183:AD184"/>
    <mergeCell ref="AD185:AD186"/>
  </mergeCells>
  <hyperlinks>
    <hyperlink ref="A33" r:id="rId1" display="https://ajaib.co.id/saham-cleo/" xr:uid="{00000000-0004-0000-0600-000000000000}"/>
  </hyperlinks>
  <pageMargins left="0.7" right="0.7" top="0.75" bottom="0.75" header="0.3" footer="0.3"/>
  <pageSetup orientation="portrait"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K643"/>
  <sheetViews>
    <sheetView tabSelected="1" zoomScale="70" zoomScaleNormal="70" workbookViewId="0">
      <selection activeCell="G50" sqref="G50"/>
    </sheetView>
  </sheetViews>
  <sheetFormatPr defaultColWidth="9.1796875" defaultRowHeight="15.5" x14ac:dyDescent="0.35"/>
  <cols>
    <col min="1" max="1" width="9.1796875" style="38"/>
    <col min="2" max="2" width="50.81640625" style="41" bestFit="1" customWidth="1"/>
    <col min="3" max="3" width="12.81640625" style="41" customWidth="1"/>
    <col min="4" max="6" width="13.453125" style="9" customWidth="1"/>
    <col min="7" max="7" width="50.81640625" style="41" bestFit="1" customWidth="1"/>
    <col min="8" max="8" width="12.81640625" style="41" customWidth="1"/>
    <col min="9" max="11" width="13.453125" style="9" customWidth="1"/>
    <col min="12" max="16384" width="9.1796875" style="38"/>
  </cols>
  <sheetData>
    <row r="1" spans="1:11" x14ac:dyDescent="0.35">
      <c r="B1" s="80" t="s">
        <v>23</v>
      </c>
      <c r="C1" s="39"/>
      <c r="D1" s="82" t="s">
        <v>103</v>
      </c>
      <c r="E1" s="82"/>
      <c r="F1" s="77" t="s">
        <v>104</v>
      </c>
      <c r="G1" s="79" t="s">
        <v>23</v>
      </c>
      <c r="H1" s="39"/>
      <c r="I1" s="82" t="s">
        <v>25</v>
      </c>
      <c r="J1" s="82"/>
      <c r="K1" s="77" t="s">
        <v>26</v>
      </c>
    </row>
    <row r="2" spans="1:11" ht="15.75" customHeight="1" x14ac:dyDescent="0.35">
      <c r="B2" s="81"/>
      <c r="C2" s="40"/>
      <c r="D2" s="11">
        <v>2020</v>
      </c>
      <c r="E2" s="11">
        <v>2021</v>
      </c>
      <c r="F2" s="78"/>
      <c r="G2" s="79"/>
      <c r="H2" s="40"/>
      <c r="I2" s="11">
        <v>2022</v>
      </c>
      <c r="J2" s="11">
        <v>2023</v>
      </c>
      <c r="K2" s="78"/>
    </row>
    <row r="3" spans="1:11" ht="15.65" customHeight="1" x14ac:dyDescent="0.35">
      <c r="A3" s="38">
        <v>1</v>
      </c>
      <c r="B3" s="43" t="s">
        <v>64</v>
      </c>
      <c r="C3" s="59" t="s">
        <v>27</v>
      </c>
      <c r="D3" s="24">
        <f>'OLAH DATA'!AF4</f>
        <v>2.928039885190433</v>
      </c>
      <c r="E3" s="48">
        <f>'OLAH DATA'!AF5</f>
        <v>3.7435452644745508</v>
      </c>
      <c r="F3" s="48">
        <f>D3+E3</f>
        <v>6.6715851496649838</v>
      </c>
      <c r="G3" s="43" t="s">
        <v>64</v>
      </c>
      <c r="H3" s="59" t="s">
        <v>27</v>
      </c>
      <c r="I3" s="48">
        <f>'OLAH DATA'!AF6</f>
        <v>3.2538643449590179</v>
      </c>
      <c r="J3" s="48">
        <f>'OLAH DATA'!AF7</f>
        <v>3.0309653994499106</v>
      </c>
      <c r="K3" s="48">
        <f>I3+J3</f>
        <v>6.2848297444089285</v>
      </c>
    </row>
    <row r="4" spans="1:11" x14ac:dyDescent="0.35">
      <c r="A4" s="38">
        <v>2</v>
      </c>
      <c r="B4" s="43" t="s">
        <v>65</v>
      </c>
      <c r="C4" s="59" t="s">
        <v>28</v>
      </c>
      <c r="D4" s="48">
        <f>'OLAH DATA'!AF10</f>
        <v>1.152561979659487</v>
      </c>
      <c r="E4" s="48">
        <f>'OLAH DATA'!AF11</f>
        <v>1.6828976832131732</v>
      </c>
      <c r="F4" s="48">
        <f t="shared" ref="F4:F32" si="0">D4+E4</f>
        <v>2.83545966287266</v>
      </c>
      <c r="G4" s="43" t="s">
        <v>65</v>
      </c>
      <c r="H4" s="59" t="s">
        <v>28</v>
      </c>
      <c r="I4" s="48">
        <f>'OLAH DATA'!AF12</f>
        <v>1.5677810402483376</v>
      </c>
      <c r="J4" s="48">
        <f>'OLAH DATA'!AF13</f>
        <v>1.2087311785471833</v>
      </c>
      <c r="K4" s="48">
        <f t="shared" ref="K4:K39" si="1">I4+J4</f>
        <v>2.7765122187955207</v>
      </c>
    </row>
    <row r="5" spans="1:11" x14ac:dyDescent="0.35">
      <c r="A5" s="38">
        <v>3</v>
      </c>
      <c r="B5" s="43" t="s">
        <v>66</v>
      </c>
      <c r="C5" s="59" t="s">
        <v>29</v>
      </c>
      <c r="D5" s="48">
        <f>'OLAH DATA'!AF16</f>
        <v>2.0593920882023511</v>
      </c>
      <c r="E5" s="48">
        <f>'OLAH DATA'!AF17</f>
        <v>2.8604647068113924</v>
      </c>
      <c r="F5" s="48">
        <f t="shared" si="0"/>
        <v>4.9198567950137431</v>
      </c>
      <c r="G5" s="43" t="s">
        <v>66</v>
      </c>
      <c r="H5" s="59" t="s">
        <v>29</v>
      </c>
      <c r="I5" s="48">
        <f>'OLAH DATA'!AF18</f>
        <v>3.1536460331926488</v>
      </c>
      <c r="J5" s="48">
        <f>'OLAH DATA'!AF19</f>
        <v>3.1124184652033584</v>
      </c>
      <c r="K5" s="48">
        <f t="shared" si="1"/>
        <v>6.2660644983960072</v>
      </c>
    </row>
    <row r="6" spans="1:11" x14ac:dyDescent="0.35">
      <c r="B6" s="43" t="s">
        <v>67</v>
      </c>
      <c r="C6" s="59" t="s">
        <v>30</v>
      </c>
      <c r="D6" s="48">
        <f>'OLAH DATA'!AF22</f>
        <v>0.8336285472045617</v>
      </c>
      <c r="E6" s="48">
        <f>'OLAH DATA'!AF23</f>
        <v>1.1792542392081105</v>
      </c>
      <c r="F6" s="48">
        <f t="shared" si="0"/>
        <v>2.0128827864126722</v>
      </c>
      <c r="G6" s="43" t="s">
        <v>67</v>
      </c>
      <c r="H6" s="59" t="s">
        <v>30</v>
      </c>
      <c r="I6" s="48">
        <f>'OLAH DATA'!AF24</f>
        <v>1.4309537100311032</v>
      </c>
      <c r="J6" s="48">
        <f>'OLAH DATA'!AF25</f>
        <v>2.2842812791616813</v>
      </c>
      <c r="K6" s="48">
        <f t="shared" si="1"/>
        <v>3.7152349891927843</v>
      </c>
    </row>
    <row r="7" spans="1:11" ht="15.65" customHeight="1" x14ac:dyDescent="0.35">
      <c r="B7" s="43" t="s">
        <v>68</v>
      </c>
      <c r="C7" s="59" t="s">
        <v>32</v>
      </c>
      <c r="D7" s="48">
        <f>'OLAH DATA'!AF28</f>
        <v>-3.1736615408208055</v>
      </c>
      <c r="E7" s="48">
        <f>'OLAH DATA'!AF29</f>
        <v>-3.385191561930013</v>
      </c>
      <c r="F7" s="48">
        <f t="shared" si="0"/>
        <v>-6.5588531027508186</v>
      </c>
      <c r="G7" s="43" t="s">
        <v>68</v>
      </c>
      <c r="H7" s="59" t="s">
        <v>32</v>
      </c>
      <c r="I7" s="48">
        <f>'OLAH DATA'!AF30</f>
        <v>-0.85562910206254816</v>
      </c>
      <c r="J7" s="48">
        <f>'OLAH DATA'!AF31</f>
        <v>-1.6943505366806806</v>
      </c>
      <c r="K7" s="48">
        <f t="shared" si="1"/>
        <v>-2.5499796387432285</v>
      </c>
    </row>
    <row r="8" spans="1:11" x14ac:dyDescent="0.35">
      <c r="B8" s="44" t="s">
        <v>69</v>
      </c>
      <c r="C8" s="59" t="s">
        <v>35</v>
      </c>
      <c r="D8" s="48">
        <f>'OLAH DATA'!AF34</f>
        <v>-1.489146135616134</v>
      </c>
      <c r="E8" s="48">
        <f>'OLAH DATA'!AF35</f>
        <v>-5.20735067904136</v>
      </c>
      <c r="F8" s="48">
        <f t="shared" si="0"/>
        <v>-6.6964968146574941</v>
      </c>
      <c r="G8" s="44" t="s">
        <v>69</v>
      </c>
      <c r="H8" s="59" t="s">
        <v>35</v>
      </c>
      <c r="I8" s="48">
        <f>'OLAH DATA'!AF36</f>
        <v>2.8009239345413017</v>
      </c>
      <c r="J8" s="48">
        <f>'OLAH DATA'!AF37</f>
        <v>0.41625010674742036</v>
      </c>
      <c r="K8" s="48">
        <f t="shared" si="1"/>
        <v>3.2171740412887222</v>
      </c>
    </row>
    <row r="9" spans="1:11" x14ac:dyDescent="0.35">
      <c r="B9" s="43" t="s">
        <v>70</v>
      </c>
      <c r="C9" s="59" t="s">
        <v>40</v>
      </c>
      <c r="D9" s="48">
        <f>'OLAH DATA'!AF40</f>
        <v>0.15366513269953841</v>
      </c>
      <c r="E9" s="48">
        <f>'OLAH DATA'!AF41</f>
        <v>0.36800624797994025</v>
      </c>
      <c r="F9" s="48">
        <f t="shared" si="0"/>
        <v>0.5216713806794786</v>
      </c>
      <c r="G9" s="43" t="s">
        <v>70</v>
      </c>
      <c r="H9" s="59" t="s">
        <v>40</v>
      </c>
      <c r="I9" s="48">
        <f>'OLAH DATA'!AF42</f>
        <v>0.37921268111456807</v>
      </c>
      <c r="J9" s="48">
        <f>'OLAH DATA'!AF43</f>
        <v>0.39919309010740806</v>
      </c>
      <c r="K9" s="48">
        <f t="shared" si="1"/>
        <v>0.77840577122197607</v>
      </c>
    </row>
    <row r="10" spans="1:11" x14ac:dyDescent="0.35">
      <c r="B10" s="45" t="s">
        <v>71</v>
      </c>
      <c r="C10" s="59" t="s">
        <v>46</v>
      </c>
      <c r="D10" s="48">
        <f>'OLAH DATA'!AF46</f>
        <v>2.3810042923804313</v>
      </c>
      <c r="E10" s="48">
        <f>'OLAH DATA'!AF47</f>
        <v>2.5518779933776097</v>
      </c>
      <c r="F10" s="48">
        <f t="shared" si="0"/>
        <v>4.9328822857580406</v>
      </c>
      <c r="G10" s="45" t="s">
        <v>71</v>
      </c>
      <c r="H10" s="59" t="s">
        <v>46</v>
      </c>
      <c r="I10" s="48">
        <f>'OLAH DATA'!AF48</f>
        <v>2.2475657687386548</v>
      </c>
      <c r="J10" s="48">
        <f>'OLAH DATA'!AF49</f>
        <v>4.0271367012144594</v>
      </c>
      <c r="K10" s="48">
        <f t="shared" si="1"/>
        <v>6.2747024699531142</v>
      </c>
    </row>
    <row r="11" spans="1:11" x14ac:dyDescent="0.35">
      <c r="B11" s="45" t="s">
        <v>72</v>
      </c>
      <c r="C11" s="59" t="s">
        <v>47</v>
      </c>
      <c r="D11" s="48">
        <f>'OLAH DATA'!AF52</f>
        <v>1.4899943630908365</v>
      </c>
      <c r="E11" s="48">
        <f>'OLAH DATA'!AF53</f>
        <v>1.419310931248821</v>
      </c>
      <c r="F11" s="48">
        <f t="shared" si="0"/>
        <v>2.9093052943396573</v>
      </c>
      <c r="G11" s="45" t="s">
        <v>72</v>
      </c>
      <c r="H11" s="59" t="s">
        <v>47</v>
      </c>
      <c r="I11" s="48">
        <f>'OLAH DATA'!AF54</f>
        <v>1.2037938215095507</v>
      </c>
      <c r="J11" s="48">
        <f>'OLAH DATA'!AF55</f>
        <v>1.1870038900945334</v>
      </c>
      <c r="K11" s="48">
        <f t="shared" si="1"/>
        <v>2.3907977116040842</v>
      </c>
    </row>
    <row r="12" spans="1:11" x14ac:dyDescent="0.35">
      <c r="B12" s="43" t="s">
        <v>73</v>
      </c>
      <c r="C12" s="34" t="s">
        <v>48</v>
      </c>
      <c r="D12" s="48">
        <f>'OLAH DATA'!AF58</f>
        <v>1.4522627189578463</v>
      </c>
      <c r="E12" s="48">
        <f>'OLAH DATA'!AF59</f>
        <v>5.5720941598814413</v>
      </c>
      <c r="F12" s="48">
        <f t="shared" si="0"/>
        <v>7.0243568788392876</v>
      </c>
      <c r="G12" s="43" t="s">
        <v>73</v>
      </c>
      <c r="H12" s="34" t="s">
        <v>48</v>
      </c>
      <c r="I12" s="48">
        <f>'OLAH DATA'!AF60</f>
        <v>3.8464986568189579</v>
      </c>
      <c r="J12" s="48">
        <f>'OLAH DATA'!AF61</f>
        <v>6.3464700461054981</v>
      </c>
      <c r="K12" s="48">
        <f t="shared" si="1"/>
        <v>10.192968702924457</v>
      </c>
    </row>
    <row r="13" spans="1:11" x14ac:dyDescent="0.35">
      <c r="B13" s="43" t="s">
        <v>74</v>
      </c>
      <c r="C13" s="34" t="s">
        <v>50</v>
      </c>
      <c r="D13" s="48">
        <f>'OLAH DATA'!AF64</f>
        <v>5.5355326482828602</v>
      </c>
      <c r="E13" s="48">
        <f>'OLAH DATA'!AF65</f>
        <v>5.9161242853514455</v>
      </c>
      <c r="F13" s="48">
        <f t="shared" si="0"/>
        <v>11.451656933634306</v>
      </c>
      <c r="G13" s="43" t="s">
        <v>74</v>
      </c>
      <c r="H13" s="34" t="s">
        <v>50</v>
      </c>
      <c r="I13" s="48">
        <f>'OLAH DATA'!AF66</f>
        <v>5.7464386534971066</v>
      </c>
      <c r="J13" s="48">
        <f>'OLAH DATA'!AF67</f>
        <v>5.0517044776702003</v>
      </c>
      <c r="K13" s="48">
        <f t="shared" si="1"/>
        <v>10.798143131167308</v>
      </c>
    </row>
    <row r="14" spans="1:11" x14ac:dyDescent="0.35">
      <c r="B14" s="43" t="s">
        <v>75</v>
      </c>
      <c r="C14" s="34" t="s">
        <v>54</v>
      </c>
      <c r="D14" s="48">
        <f>'OLAH DATA'!AF70</f>
        <v>2.5533198977926441E-2</v>
      </c>
      <c r="E14" s="48">
        <f>'OLAH DATA'!AF71</f>
        <v>-0.18083764237744038</v>
      </c>
      <c r="F14" s="48">
        <f t="shared" si="0"/>
        <v>-0.15530444339951394</v>
      </c>
      <c r="G14" s="43" t="s">
        <v>75</v>
      </c>
      <c r="H14" s="34" t="s">
        <v>54</v>
      </c>
      <c r="I14" s="48">
        <f>'OLAH DATA'!AF72</f>
        <v>0.89396665024890987</v>
      </c>
      <c r="J14" s="48">
        <f>'OLAH DATA'!AF73</f>
        <v>-0.59922633741682541</v>
      </c>
      <c r="K14" s="48">
        <f t="shared" si="1"/>
        <v>0.29474031283208446</v>
      </c>
    </row>
    <row r="15" spans="1:11" x14ac:dyDescent="0.35">
      <c r="B15" s="43" t="s">
        <v>76</v>
      </c>
      <c r="C15" s="11" t="s">
        <v>58</v>
      </c>
      <c r="D15" s="48">
        <f>'OLAH DATA'!AF76</f>
        <v>-0.59203358657408378</v>
      </c>
      <c r="E15" s="48">
        <f>'OLAH DATA'!AF77</f>
        <v>-2.5441156157142208E-2</v>
      </c>
      <c r="F15" s="48">
        <f t="shared" si="0"/>
        <v>-0.61747474273122593</v>
      </c>
      <c r="G15" s="43" t="s">
        <v>76</v>
      </c>
      <c r="H15" s="11" t="s">
        <v>58</v>
      </c>
      <c r="I15" s="48">
        <f>'OLAH DATA'!AF78</f>
        <v>1.1206126263721063</v>
      </c>
      <c r="J15" s="48">
        <f>'OLAH DATA'!AF79</f>
        <v>1.4468805699472993</v>
      </c>
      <c r="K15" s="48">
        <f t="shared" si="1"/>
        <v>2.5674931963194059</v>
      </c>
    </row>
    <row r="16" spans="1:11" x14ac:dyDescent="0.35">
      <c r="B16" s="43" t="s">
        <v>77</v>
      </c>
      <c r="C16" s="11" t="s">
        <v>56</v>
      </c>
      <c r="D16" s="48">
        <f>'OLAH DATA'!AF82</f>
        <v>1.7871973364492666</v>
      </c>
      <c r="E16" s="48">
        <f>'OLAH DATA'!AF83</f>
        <v>2.8896619116529756</v>
      </c>
      <c r="F16" s="48">
        <f t="shared" si="0"/>
        <v>4.6768592481022422</v>
      </c>
      <c r="G16" s="43" t="s">
        <v>77</v>
      </c>
      <c r="H16" s="11" t="s">
        <v>56</v>
      </c>
      <c r="I16" s="48">
        <f>'OLAH DATA'!AF84</f>
        <v>3.0580952844938274</v>
      </c>
      <c r="J16" s="48">
        <f>'OLAH DATA'!AF85</f>
        <v>2.1887028111185485</v>
      </c>
      <c r="K16" s="48">
        <f t="shared" si="1"/>
        <v>5.2467980956123759</v>
      </c>
    </row>
    <row r="17" spans="2:11" x14ac:dyDescent="0.35">
      <c r="B17" s="43" t="s">
        <v>78</v>
      </c>
      <c r="C17" s="11" t="s">
        <v>55</v>
      </c>
      <c r="D17" s="48">
        <f>'OLAH DATA'!AF88</f>
        <v>-3.7138934202842955</v>
      </c>
      <c r="E17" s="48">
        <f>'OLAH DATA'!AF89</f>
        <v>6.4040828867704969</v>
      </c>
      <c r="F17" s="48">
        <f t="shared" si="0"/>
        <v>2.6901894664862014</v>
      </c>
      <c r="G17" s="43" t="s">
        <v>78</v>
      </c>
      <c r="H17" s="11" t="s">
        <v>55</v>
      </c>
      <c r="I17" s="48">
        <f>'OLAH DATA'!AF90</f>
        <v>3.6226767643905835</v>
      </c>
      <c r="J17" s="48">
        <f>'OLAH DATA'!AF91</f>
        <v>3.9130577538552513</v>
      </c>
      <c r="K17" s="48">
        <f t="shared" si="1"/>
        <v>7.5357345182458353</v>
      </c>
    </row>
    <row r="18" spans="2:11" x14ac:dyDescent="0.35">
      <c r="B18" s="43" t="s">
        <v>79</v>
      </c>
      <c r="C18" s="11" t="s">
        <v>59</v>
      </c>
      <c r="D18" s="48">
        <f>'OLAH DATA'!AF94</f>
        <v>1.1990456694230605</v>
      </c>
      <c r="E18" s="48">
        <f>'OLAH DATA'!AF95</f>
        <v>2.0787320267887504</v>
      </c>
      <c r="F18" s="48">
        <f t="shared" si="0"/>
        <v>3.2777776962118108</v>
      </c>
      <c r="G18" s="43" t="s">
        <v>79</v>
      </c>
      <c r="H18" s="11" t="s">
        <v>59</v>
      </c>
      <c r="I18" s="48">
        <f>'OLAH DATA'!AF96</f>
        <v>3.7024384100355743</v>
      </c>
      <c r="J18" s="48">
        <f>'OLAH DATA'!AF97</f>
        <v>1.9279884163358627</v>
      </c>
      <c r="K18" s="48">
        <f t="shared" si="1"/>
        <v>5.630426826371437</v>
      </c>
    </row>
    <row r="19" spans="2:11" x14ac:dyDescent="0.35">
      <c r="B19" s="43" t="s">
        <v>80</v>
      </c>
      <c r="C19" s="11" t="s">
        <v>63</v>
      </c>
      <c r="D19" s="48">
        <f>'OLAH DATA'!AF100</f>
        <v>0.66678839287302938</v>
      </c>
      <c r="E19" s="48">
        <f>'OLAH DATA'!AF101</f>
        <v>1.3020628803876941</v>
      </c>
      <c r="F19" s="48">
        <f t="shared" si="0"/>
        <v>1.9688512732607235</v>
      </c>
      <c r="G19" s="43" t="s">
        <v>80</v>
      </c>
      <c r="H19" s="11" t="s">
        <v>63</v>
      </c>
      <c r="I19" s="48">
        <f>'OLAH DATA'!AF102</f>
        <v>2.9187253813854293</v>
      </c>
      <c r="J19" s="48">
        <f>'OLAH DATA'!AF103</f>
        <v>1.4701841625113057</v>
      </c>
      <c r="K19" s="48">
        <f t="shared" si="1"/>
        <v>4.3889095438967347</v>
      </c>
    </row>
    <row r="20" spans="2:11" x14ac:dyDescent="0.35">
      <c r="B20" s="43" t="s">
        <v>81</v>
      </c>
      <c r="C20" s="11" t="s">
        <v>39</v>
      </c>
      <c r="D20" s="48">
        <f>'OLAH DATA'!AF106</f>
        <v>1.2128236702655979</v>
      </c>
      <c r="E20" s="48">
        <f>'OLAH DATA'!AF107</f>
        <v>1.0066349601687079</v>
      </c>
      <c r="F20" s="48">
        <f t="shared" si="0"/>
        <v>2.219458630434306</v>
      </c>
      <c r="G20" s="43" t="s">
        <v>81</v>
      </c>
      <c r="H20" s="11" t="s">
        <v>39</v>
      </c>
      <c r="I20" s="48">
        <f>'OLAH DATA'!AF108</f>
        <v>-0.57446199919230567</v>
      </c>
      <c r="J20" s="48">
        <f>'OLAH DATA'!AF109</f>
        <v>3.7409007571771846E-2</v>
      </c>
      <c r="K20" s="48">
        <f t="shared" si="1"/>
        <v>-0.53705299162053377</v>
      </c>
    </row>
    <row r="21" spans="2:11" x14ac:dyDescent="0.35">
      <c r="B21" s="43" t="s">
        <v>82</v>
      </c>
      <c r="C21" s="11" t="s">
        <v>62</v>
      </c>
      <c r="D21" s="48">
        <f>'OLAH DATA'!AF112</f>
        <v>2.0513681003424606</v>
      </c>
      <c r="E21" s="48">
        <f>'OLAH DATA'!AF113</f>
        <v>2.5351193903663276</v>
      </c>
      <c r="F21" s="48">
        <f t="shared" si="0"/>
        <v>4.5864874907087883</v>
      </c>
      <c r="G21" s="43" t="s">
        <v>82</v>
      </c>
      <c r="H21" s="11" t="s">
        <v>62</v>
      </c>
      <c r="I21" s="48">
        <f>'OLAH DATA'!AF114</f>
        <v>2.7052010385110976</v>
      </c>
      <c r="J21" s="48">
        <f>'OLAH DATA'!AF115</f>
        <v>3.1507292503835114</v>
      </c>
      <c r="K21" s="48">
        <f t="shared" si="1"/>
        <v>5.8559302888946085</v>
      </c>
    </row>
    <row r="22" spans="2:11" x14ac:dyDescent="0.35">
      <c r="B22" s="43" t="s">
        <v>83</v>
      </c>
      <c r="C22" s="11" t="s">
        <v>60</v>
      </c>
      <c r="D22" s="48">
        <f>'OLAH DATA'!AF118</f>
        <v>5.7274898273029402</v>
      </c>
      <c r="E22" s="48">
        <f>'OLAH DATA'!AF119</f>
        <v>5.2649028794473312</v>
      </c>
      <c r="F22" s="48">
        <f t="shared" si="0"/>
        <v>10.992392706750271</v>
      </c>
      <c r="G22" s="43" t="s">
        <v>83</v>
      </c>
      <c r="H22" s="11" t="s">
        <v>60</v>
      </c>
      <c r="I22" s="48">
        <f>'OLAH DATA'!AF120</f>
        <v>5.3081012807498364</v>
      </c>
      <c r="J22" s="48">
        <f>'OLAH DATA'!AF121</f>
        <v>5.3358103025073973</v>
      </c>
      <c r="K22" s="48">
        <f t="shared" si="1"/>
        <v>10.643911583257234</v>
      </c>
    </row>
    <row r="23" spans="2:11" x14ac:dyDescent="0.35">
      <c r="B23" s="43" t="s">
        <v>84</v>
      </c>
      <c r="C23" s="11" t="s">
        <v>31</v>
      </c>
      <c r="D23" s="48">
        <f>'OLAH DATA'!AF124</f>
        <v>0.92932917702899531</v>
      </c>
      <c r="E23" s="48">
        <f>'OLAH DATA'!AF125</f>
        <v>0.70603461197905237</v>
      </c>
      <c r="F23" s="48">
        <f t="shared" si="0"/>
        <v>1.6353637890080477</v>
      </c>
      <c r="G23" s="43" t="s">
        <v>84</v>
      </c>
      <c r="H23" s="11" t="s">
        <v>31</v>
      </c>
      <c r="I23" s="48">
        <f>'OLAH DATA'!AF126</f>
        <v>0.65065390969153236</v>
      </c>
      <c r="J23" s="48">
        <f>'OLAH DATA'!AF127</f>
        <v>0.93414678712307908</v>
      </c>
      <c r="K23" s="48">
        <f t="shared" si="1"/>
        <v>1.5848006968146113</v>
      </c>
    </row>
    <row r="24" spans="2:11" x14ac:dyDescent="0.35">
      <c r="B24" s="43" t="s">
        <v>85</v>
      </c>
      <c r="C24" s="11" t="s">
        <v>57</v>
      </c>
      <c r="D24" s="48">
        <f>'OLAH DATA'!AF130</f>
        <v>6.7029579951372149</v>
      </c>
      <c r="E24" s="48">
        <f>'OLAH DATA'!AF131</f>
        <v>7.0532460334830329</v>
      </c>
      <c r="F24" s="48">
        <f t="shared" si="0"/>
        <v>13.756204028620248</v>
      </c>
      <c r="G24" s="43" t="s">
        <v>85</v>
      </c>
      <c r="H24" s="11" t="s">
        <v>57</v>
      </c>
      <c r="I24" s="48">
        <f>'OLAH DATA'!AF132</f>
        <v>6.4456400695138427</v>
      </c>
      <c r="J24" s="48">
        <f>'OLAH DATA'!AF133</f>
        <v>4.5984038986778693</v>
      </c>
      <c r="K24" s="48">
        <f t="shared" si="1"/>
        <v>11.044043968191712</v>
      </c>
    </row>
    <row r="25" spans="2:11" x14ac:dyDescent="0.35">
      <c r="B25" s="43" t="s">
        <v>86</v>
      </c>
      <c r="C25" s="11" t="s">
        <v>41</v>
      </c>
      <c r="D25" s="48">
        <f>'OLAH DATA'!AF136</f>
        <v>4.3455405703012122</v>
      </c>
      <c r="E25" s="48">
        <f>'OLAH DATA'!AF137</f>
        <v>7.371728342987133</v>
      </c>
      <c r="F25" s="48">
        <f t="shared" si="0"/>
        <v>11.717268913288345</v>
      </c>
      <c r="G25" s="43" t="s">
        <v>86</v>
      </c>
      <c r="H25" s="11" t="s">
        <v>41</v>
      </c>
      <c r="I25" s="48">
        <f>'OLAH DATA'!AF138</f>
        <v>6.5696614695096223</v>
      </c>
      <c r="J25" s="48">
        <f>'OLAH DATA'!AF139</f>
        <v>2.9139465406840301</v>
      </c>
      <c r="K25" s="48">
        <f t="shared" si="1"/>
        <v>9.4836080101936524</v>
      </c>
    </row>
    <row r="26" spans="2:11" x14ac:dyDescent="0.35">
      <c r="B26" s="43" t="s">
        <v>87</v>
      </c>
      <c r="C26" s="11" t="s">
        <v>42</v>
      </c>
      <c r="D26" s="48">
        <f>'OLAH DATA'!AF142</f>
        <v>4.7353386946777061</v>
      </c>
      <c r="E26" s="48">
        <f>'OLAH DATA'!AF143</f>
        <v>5.7990462799503968</v>
      </c>
      <c r="F26" s="48">
        <f t="shared" si="0"/>
        <v>10.534384974628104</v>
      </c>
      <c r="G26" s="43" t="s">
        <v>87</v>
      </c>
      <c r="H26" s="11" t="s">
        <v>42</v>
      </c>
      <c r="I26" s="48">
        <f>'OLAH DATA'!AF144</f>
        <v>6.8840089609065576</v>
      </c>
      <c r="J26" s="48">
        <f>'OLAH DATA'!AF145</f>
        <v>9.2598113453201556</v>
      </c>
      <c r="K26" s="48">
        <f t="shared" si="1"/>
        <v>16.143820306226715</v>
      </c>
    </row>
    <row r="27" spans="2:11" x14ac:dyDescent="0.35">
      <c r="B27" s="43" t="s">
        <v>88</v>
      </c>
      <c r="C27" s="11" t="s">
        <v>52</v>
      </c>
      <c r="D27" s="48">
        <f>'OLAH DATA'!AF148</f>
        <v>6.3505529987394356</v>
      </c>
      <c r="E27" s="48">
        <f>'OLAH DATA'!AF149</f>
        <v>7.1431185004923847</v>
      </c>
      <c r="F27" s="48">
        <f t="shared" si="0"/>
        <v>13.493671499231819</v>
      </c>
      <c r="G27" s="43" t="s">
        <v>88</v>
      </c>
      <c r="H27" s="11" t="s">
        <v>52</v>
      </c>
      <c r="I27" s="48">
        <f>'OLAH DATA'!AF150</f>
        <v>4.4167973167777665</v>
      </c>
      <c r="J27" s="48">
        <f>'OLAH DATA'!AF151</f>
        <v>4.2251952711067089</v>
      </c>
      <c r="K27" s="48">
        <f t="shared" si="1"/>
        <v>8.6419925878844754</v>
      </c>
    </row>
    <row r="28" spans="2:11" x14ac:dyDescent="0.35">
      <c r="B28" s="43" t="s">
        <v>89</v>
      </c>
      <c r="C28" s="11" t="s">
        <v>51</v>
      </c>
      <c r="D28" s="48">
        <f>'OLAH DATA'!AF154</f>
        <v>3.4506018400050342</v>
      </c>
      <c r="E28" s="48">
        <f>'OLAH DATA'!AF155</f>
        <v>5.3441975859650919</v>
      </c>
      <c r="F28" s="48">
        <f t="shared" si="0"/>
        <v>8.7947994259701261</v>
      </c>
      <c r="G28" s="43" t="s">
        <v>89</v>
      </c>
      <c r="H28" s="11" t="s">
        <v>51</v>
      </c>
      <c r="I28" s="48">
        <f>'OLAH DATA'!AF156</f>
        <v>5.9550731959486285</v>
      </c>
      <c r="J28" s="48">
        <f>'OLAH DATA'!AF157</f>
        <v>3.9055448576656708</v>
      </c>
      <c r="K28" s="48">
        <f t="shared" si="1"/>
        <v>9.8606180536142993</v>
      </c>
    </row>
    <row r="29" spans="2:11" x14ac:dyDescent="0.35">
      <c r="B29" s="43" t="s">
        <v>90</v>
      </c>
      <c r="C29" s="11" t="s">
        <v>61</v>
      </c>
      <c r="D29" s="48">
        <f>'OLAH DATA'!AF160</f>
        <v>2.0578300645422352</v>
      </c>
      <c r="E29" s="48">
        <f>'OLAH DATA'!AF161</f>
        <v>2.14015749848783</v>
      </c>
      <c r="F29" s="48">
        <f t="shared" si="0"/>
        <v>4.1979875630300647</v>
      </c>
      <c r="G29" s="43" t="s">
        <v>90</v>
      </c>
      <c r="H29" s="11" t="s">
        <v>61</v>
      </c>
      <c r="I29" s="48">
        <f>'OLAH DATA'!AF162</f>
        <v>1.7336571799022966</v>
      </c>
      <c r="J29" s="48">
        <f>'OLAH DATA'!AF163</f>
        <v>1.2892772374266352</v>
      </c>
      <c r="K29" s="48">
        <f t="shared" si="1"/>
        <v>3.0229344173289316</v>
      </c>
    </row>
    <row r="30" spans="2:11" x14ac:dyDescent="0.35">
      <c r="B30" s="46" t="s">
        <v>91</v>
      </c>
      <c r="C30" s="11" t="s">
        <v>37</v>
      </c>
      <c r="D30" s="48">
        <f>'OLAH DATA'!AF166</f>
        <v>2.7261246371914432</v>
      </c>
      <c r="E30" s="48">
        <f>'OLAH DATA'!AF167</f>
        <v>4.2177963575100357</v>
      </c>
      <c r="F30" s="48">
        <f t="shared" si="0"/>
        <v>6.9439209947014788</v>
      </c>
      <c r="G30" s="46" t="s">
        <v>91</v>
      </c>
      <c r="H30" s="11" t="s">
        <v>37</v>
      </c>
      <c r="I30" s="48">
        <f>'OLAH DATA'!AF168</f>
        <v>5.5923427445933154</v>
      </c>
      <c r="J30" s="48">
        <f>'OLAH DATA'!AF169</f>
        <v>4.0404454780594712</v>
      </c>
      <c r="K30" s="48">
        <f t="shared" si="1"/>
        <v>9.6327882226527866</v>
      </c>
    </row>
    <row r="31" spans="2:11" x14ac:dyDescent="0.35">
      <c r="B31" s="41" t="s">
        <v>95</v>
      </c>
      <c r="C31" s="8" t="s">
        <v>44</v>
      </c>
      <c r="D31" s="9">
        <f>'OLAH DATA'!AF173</f>
        <v>2.4091954663138075</v>
      </c>
      <c r="E31" s="9">
        <f>'OLAH DATA'!AF173</f>
        <v>2.4091954663138075</v>
      </c>
      <c r="F31" s="48">
        <f t="shared" si="0"/>
        <v>4.8183909326276151</v>
      </c>
      <c r="G31" s="41" t="s">
        <v>95</v>
      </c>
      <c r="H31" s="8" t="s">
        <v>44</v>
      </c>
      <c r="I31" s="48">
        <f>'OLAH DATA'!AF174</f>
        <v>2.9112214968335266</v>
      </c>
      <c r="J31" s="48">
        <f>'OLAH DATA'!AF175</f>
        <v>3.508644046701241</v>
      </c>
      <c r="K31" s="48">
        <f t="shared" si="1"/>
        <v>6.4198655435347671</v>
      </c>
    </row>
    <row r="32" spans="2:11" x14ac:dyDescent="0.35">
      <c r="B32" s="41" t="s">
        <v>100</v>
      </c>
      <c r="C32" s="8" t="s">
        <v>33</v>
      </c>
      <c r="D32" s="9">
        <f>'OLAH DATA'!AF178</f>
        <v>-4.0429329749761711E-2</v>
      </c>
      <c r="E32" s="9">
        <f>'OLAH DATA'!AF179</f>
        <v>-0.31667583997470461</v>
      </c>
      <c r="F32" s="48">
        <f t="shared" si="0"/>
        <v>-0.35710516972446632</v>
      </c>
      <c r="G32" s="41" t="s">
        <v>100</v>
      </c>
      <c r="H32" s="8" t="s">
        <v>33</v>
      </c>
      <c r="I32" s="48">
        <f>'OLAH DATA'!AF180</f>
        <v>0.36467234914611668</v>
      </c>
      <c r="J32" s="48">
        <f>'OLAH DATA'!AF181</f>
        <v>-0.37907390134201846</v>
      </c>
      <c r="K32" s="48">
        <f t="shared" si="1"/>
        <v>-1.4401552195901779E-2</v>
      </c>
    </row>
    <row r="33" spans="2:11" x14ac:dyDescent="0.35">
      <c r="C33" s="42"/>
      <c r="G33" s="47" t="s">
        <v>92</v>
      </c>
      <c r="H33" s="11" t="s">
        <v>38</v>
      </c>
      <c r="I33" s="48">
        <f>'OLAH DATA'!AF183</f>
        <v>26.752869553493678</v>
      </c>
      <c r="J33" s="48">
        <f>'OLAH DATA'!AF184</f>
        <v>4.7819091690388689</v>
      </c>
      <c r="K33" s="48">
        <f t="shared" si="1"/>
        <v>31.534778722532547</v>
      </c>
    </row>
    <row r="34" spans="2:11" x14ac:dyDescent="0.35">
      <c r="G34" s="41" t="s">
        <v>93</v>
      </c>
      <c r="H34" s="11" t="s">
        <v>53</v>
      </c>
      <c r="I34" s="9">
        <f>'OLAH DATA'!AF185</f>
        <v>3.4039437089526081</v>
      </c>
      <c r="J34" s="9">
        <f>'OLAH DATA'!AF186</f>
        <v>1.9259469017225785</v>
      </c>
      <c r="K34" s="48">
        <f t="shared" si="1"/>
        <v>5.3298906106751867</v>
      </c>
    </row>
    <row r="35" spans="2:11" x14ac:dyDescent="0.35">
      <c r="G35" s="41" t="s">
        <v>94</v>
      </c>
      <c r="H35" s="7" t="s">
        <v>34</v>
      </c>
      <c r="I35" s="9">
        <f>'OLAH DATA'!AF187</f>
        <v>5.1677779768590488</v>
      </c>
      <c r="J35" s="9">
        <f>'OLAH DATA'!AF188</f>
        <v>3.4063162104264886</v>
      </c>
      <c r="K35" s="48">
        <f t="shared" si="1"/>
        <v>8.574094187285537</v>
      </c>
    </row>
    <row r="36" spans="2:11" x14ac:dyDescent="0.35">
      <c r="G36" s="41" t="s">
        <v>96</v>
      </c>
      <c r="H36" s="7" t="s">
        <v>36</v>
      </c>
      <c r="I36" s="9">
        <f>'OLAH DATA'!AF189</f>
        <v>0.98956872117399208</v>
      </c>
      <c r="J36" s="9">
        <f>'OLAH DATA'!AF190</f>
        <v>0.66931260056617847</v>
      </c>
      <c r="K36" s="48">
        <f t="shared" si="1"/>
        <v>1.6588813217401706</v>
      </c>
    </row>
    <row r="37" spans="2:11" x14ac:dyDescent="0.35">
      <c r="G37" s="41" t="s">
        <v>97</v>
      </c>
      <c r="H37" s="7" t="s">
        <v>49</v>
      </c>
      <c r="I37" s="9">
        <f>'OLAH DATA'!AF191</f>
        <v>4.437985150945158</v>
      </c>
      <c r="J37" s="9">
        <f>'OLAH DATA'!AF192</f>
        <v>2.4169994415917575</v>
      </c>
      <c r="K37" s="48">
        <f t="shared" si="1"/>
        <v>6.8549845925369155</v>
      </c>
    </row>
    <row r="38" spans="2:11" x14ac:dyDescent="0.35">
      <c r="G38" s="41" t="s">
        <v>98</v>
      </c>
      <c r="H38" s="7" t="s">
        <v>43</v>
      </c>
      <c r="I38" s="9">
        <f>'OLAH DATA'!AF191</f>
        <v>4.437985150945158</v>
      </c>
      <c r="J38" s="9">
        <f>'OLAH DATA'!AF194</f>
        <v>2.1553036463927566</v>
      </c>
      <c r="K38" s="48">
        <f t="shared" si="1"/>
        <v>6.5932887973379142</v>
      </c>
    </row>
    <row r="39" spans="2:11" x14ac:dyDescent="0.35">
      <c r="G39" s="41" t="s">
        <v>99</v>
      </c>
      <c r="H39" s="7" t="s">
        <v>45</v>
      </c>
      <c r="I39" s="9">
        <f>'OLAH DATA'!AF195</f>
        <v>3.9437860464530639</v>
      </c>
      <c r="J39" s="9">
        <f>'OLAH DATA'!AF196</f>
        <v>3.3174419926520127</v>
      </c>
      <c r="K39" s="48">
        <f t="shared" si="1"/>
        <v>7.2612280391050765</v>
      </c>
    </row>
    <row r="45" spans="2:11" x14ac:dyDescent="0.35">
      <c r="B45" s="42"/>
      <c r="C45" s="42"/>
      <c r="G45" s="42"/>
      <c r="H45" s="42"/>
    </row>
    <row r="46" spans="2:11" x14ac:dyDescent="0.35">
      <c r="B46" s="42"/>
      <c r="C46" s="42"/>
      <c r="G46" s="42"/>
      <c r="H46" s="42"/>
    </row>
    <row r="47" spans="2:11" x14ac:dyDescent="0.35">
      <c r="B47" s="42"/>
      <c r="C47" s="42"/>
      <c r="G47" s="42"/>
      <c r="H47" s="42"/>
    </row>
    <row r="48" spans="2:11" x14ac:dyDescent="0.35">
      <c r="B48" s="42"/>
      <c r="C48" s="42"/>
      <c r="G48" s="42"/>
      <c r="H48" s="42"/>
    </row>
    <row r="49" spans="2:8" x14ac:dyDescent="0.35">
      <c r="B49" s="42"/>
      <c r="C49" s="42"/>
      <c r="G49" s="42"/>
      <c r="H49" s="42"/>
    </row>
    <row r="50" spans="2:8" x14ac:dyDescent="0.35">
      <c r="B50" s="42"/>
      <c r="C50" s="42"/>
      <c r="G50" s="42"/>
      <c r="H50" s="42"/>
    </row>
    <row r="51" spans="2:8" x14ac:dyDescent="0.35">
      <c r="B51" s="42"/>
      <c r="C51" s="42"/>
      <c r="G51" s="42"/>
      <c r="H51" s="42"/>
    </row>
    <row r="52" spans="2:8" x14ac:dyDescent="0.35">
      <c r="B52" s="42"/>
      <c r="C52" s="42"/>
      <c r="G52" s="42"/>
      <c r="H52" s="42"/>
    </row>
    <row r="53" spans="2:8" x14ac:dyDescent="0.35">
      <c r="B53" s="42"/>
      <c r="C53" s="42"/>
      <c r="G53" s="42"/>
      <c r="H53" s="42"/>
    </row>
    <row r="54" spans="2:8" x14ac:dyDescent="0.35">
      <c r="B54" s="42"/>
      <c r="C54" s="42"/>
      <c r="G54" s="42"/>
      <c r="H54" s="42"/>
    </row>
    <row r="55" spans="2:8" x14ac:dyDescent="0.35">
      <c r="B55" s="42"/>
      <c r="C55" s="42"/>
      <c r="G55" s="42"/>
      <c r="H55" s="42"/>
    </row>
    <row r="56" spans="2:8" x14ac:dyDescent="0.35">
      <c r="B56" s="42"/>
      <c r="C56" s="42"/>
      <c r="G56" s="42"/>
      <c r="H56" s="42"/>
    </row>
    <row r="57" spans="2:8" x14ac:dyDescent="0.35">
      <c r="B57" s="42"/>
      <c r="C57" s="42"/>
      <c r="G57" s="42"/>
      <c r="H57" s="42"/>
    </row>
    <row r="58" spans="2:8" x14ac:dyDescent="0.35">
      <c r="B58" s="42"/>
      <c r="C58" s="42"/>
      <c r="G58" s="42"/>
      <c r="H58" s="42"/>
    </row>
    <row r="59" spans="2:8" x14ac:dyDescent="0.35">
      <c r="B59" s="42"/>
      <c r="C59" s="42"/>
      <c r="G59" s="42"/>
      <c r="H59" s="42"/>
    </row>
    <row r="60" spans="2:8" x14ac:dyDescent="0.35">
      <c r="B60" s="42"/>
      <c r="C60" s="42"/>
      <c r="G60" s="42"/>
      <c r="H60" s="42"/>
    </row>
    <row r="61" spans="2:8" x14ac:dyDescent="0.35">
      <c r="B61" s="42"/>
      <c r="C61" s="42"/>
      <c r="G61" s="42"/>
      <c r="H61" s="42"/>
    </row>
    <row r="62" spans="2:8" x14ac:dyDescent="0.35">
      <c r="B62" s="42"/>
      <c r="C62" s="42"/>
      <c r="G62" s="42"/>
      <c r="H62" s="42"/>
    </row>
    <row r="63" spans="2:8" x14ac:dyDescent="0.35">
      <c r="B63" s="42"/>
      <c r="C63" s="42"/>
      <c r="G63" s="42"/>
      <c r="H63" s="42"/>
    </row>
    <row r="64" spans="2:8" x14ac:dyDescent="0.35">
      <c r="B64" s="42"/>
      <c r="C64" s="42"/>
      <c r="G64" s="42"/>
      <c r="H64" s="42"/>
    </row>
    <row r="65" spans="2:8" x14ac:dyDescent="0.35">
      <c r="B65" s="42"/>
      <c r="C65" s="42"/>
      <c r="G65" s="42"/>
      <c r="H65" s="42"/>
    </row>
    <row r="66" spans="2:8" x14ac:dyDescent="0.35">
      <c r="B66" s="42"/>
      <c r="C66" s="42"/>
      <c r="G66" s="42"/>
      <c r="H66" s="42"/>
    </row>
    <row r="67" spans="2:8" x14ac:dyDescent="0.35">
      <c r="B67" s="42"/>
      <c r="C67" s="42"/>
      <c r="G67" s="42"/>
      <c r="H67" s="42"/>
    </row>
    <row r="68" spans="2:8" x14ac:dyDescent="0.35">
      <c r="B68" s="42"/>
      <c r="C68" s="42"/>
      <c r="G68" s="42"/>
      <c r="H68" s="42"/>
    </row>
    <row r="69" spans="2:8" x14ac:dyDescent="0.35">
      <c r="B69" s="42"/>
      <c r="C69" s="42"/>
      <c r="G69" s="42"/>
      <c r="H69" s="42"/>
    </row>
    <row r="70" spans="2:8" x14ac:dyDescent="0.35">
      <c r="B70" s="42"/>
      <c r="C70" s="42"/>
      <c r="G70" s="42"/>
      <c r="H70" s="42"/>
    </row>
    <row r="71" spans="2:8" x14ac:dyDescent="0.35">
      <c r="B71" s="42"/>
      <c r="C71" s="42"/>
      <c r="G71" s="42"/>
      <c r="H71" s="42"/>
    </row>
    <row r="72" spans="2:8" x14ac:dyDescent="0.35">
      <c r="B72" s="42"/>
      <c r="C72" s="42"/>
      <c r="G72" s="42"/>
      <c r="H72" s="42"/>
    </row>
    <row r="73" spans="2:8" x14ac:dyDescent="0.35">
      <c r="B73" s="42"/>
      <c r="C73" s="42"/>
      <c r="G73" s="42"/>
      <c r="H73" s="42"/>
    </row>
    <row r="74" spans="2:8" x14ac:dyDescent="0.35">
      <c r="B74" s="42"/>
      <c r="C74" s="42"/>
      <c r="G74" s="42"/>
      <c r="H74" s="42"/>
    </row>
    <row r="75" spans="2:8" x14ac:dyDescent="0.35">
      <c r="B75" s="42"/>
      <c r="C75" s="42"/>
      <c r="G75" s="42"/>
      <c r="H75" s="42"/>
    </row>
    <row r="76" spans="2:8" x14ac:dyDescent="0.35">
      <c r="B76" s="42"/>
      <c r="C76" s="42"/>
      <c r="G76" s="42"/>
      <c r="H76" s="42"/>
    </row>
    <row r="77" spans="2:8" x14ac:dyDescent="0.35">
      <c r="B77" s="42"/>
      <c r="C77" s="42"/>
      <c r="G77" s="42"/>
      <c r="H77" s="42"/>
    </row>
    <row r="78" spans="2:8" x14ac:dyDescent="0.35">
      <c r="B78" s="42"/>
      <c r="C78" s="42"/>
      <c r="G78" s="42"/>
      <c r="H78" s="42"/>
    </row>
    <row r="79" spans="2:8" x14ac:dyDescent="0.35">
      <c r="B79" s="42"/>
      <c r="C79" s="42"/>
      <c r="G79" s="42"/>
      <c r="H79" s="42"/>
    </row>
    <row r="80" spans="2:8" x14ac:dyDescent="0.35">
      <c r="B80" s="42"/>
      <c r="C80" s="42"/>
      <c r="G80" s="42"/>
      <c r="H80" s="42"/>
    </row>
    <row r="81" spans="2:8" x14ac:dyDescent="0.35">
      <c r="B81" s="42"/>
      <c r="C81" s="42"/>
      <c r="G81" s="42"/>
      <c r="H81" s="42"/>
    </row>
    <row r="82" spans="2:8" x14ac:dyDescent="0.35">
      <c r="B82" s="42"/>
      <c r="C82" s="42"/>
      <c r="G82" s="42"/>
      <c r="H82" s="42"/>
    </row>
    <row r="83" spans="2:8" x14ac:dyDescent="0.35">
      <c r="B83" s="42"/>
      <c r="C83" s="42"/>
      <c r="G83" s="42"/>
      <c r="H83" s="42"/>
    </row>
    <row r="84" spans="2:8" x14ac:dyDescent="0.35">
      <c r="B84" s="42"/>
      <c r="C84" s="42"/>
      <c r="G84" s="42"/>
      <c r="H84" s="42"/>
    </row>
    <row r="85" spans="2:8" x14ac:dyDescent="0.35">
      <c r="B85" s="42"/>
      <c r="C85" s="42"/>
      <c r="G85" s="42"/>
      <c r="H85" s="42"/>
    </row>
    <row r="86" spans="2:8" x14ac:dyDescent="0.35">
      <c r="B86" s="42"/>
      <c r="C86" s="42"/>
      <c r="G86" s="42"/>
      <c r="H86" s="42"/>
    </row>
    <row r="87" spans="2:8" x14ac:dyDescent="0.35">
      <c r="B87" s="42"/>
      <c r="C87" s="42"/>
      <c r="G87" s="42"/>
      <c r="H87" s="42"/>
    </row>
    <row r="88" spans="2:8" x14ac:dyDescent="0.35">
      <c r="B88" s="42"/>
      <c r="C88" s="42"/>
      <c r="G88" s="42"/>
      <c r="H88" s="42"/>
    </row>
    <row r="89" spans="2:8" x14ac:dyDescent="0.35">
      <c r="B89" s="42"/>
      <c r="C89" s="42"/>
      <c r="G89" s="42"/>
      <c r="H89" s="42"/>
    </row>
    <row r="90" spans="2:8" x14ac:dyDescent="0.35">
      <c r="B90" s="42"/>
      <c r="C90" s="42"/>
      <c r="G90" s="42"/>
      <c r="H90" s="42"/>
    </row>
    <row r="91" spans="2:8" x14ac:dyDescent="0.35">
      <c r="B91" s="42"/>
      <c r="C91" s="42"/>
      <c r="G91" s="42"/>
      <c r="H91" s="42"/>
    </row>
    <row r="92" spans="2:8" x14ac:dyDescent="0.35">
      <c r="B92" s="42"/>
      <c r="C92" s="42"/>
      <c r="G92" s="42"/>
      <c r="H92" s="42"/>
    </row>
    <row r="93" spans="2:8" x14ac:dyDescent="0.35">
      <c r="B93" s="42"/>
      <c r="C93" s="42"/>
      <c r="G93" s="42"/>
      <c r="H93" s="42"/>
    </row>
    <row r="94" spans="2:8" x14ac:dyDescent="0.35">
      <c r="B94" s="42"/>
      <c r="C94" s="42"/>
      <c r="G94" s="42"/>
      <c r="H94" s="42"/>
    </row>
    <row r="95" spans="2:8" x14ac:dyDescent="0.35">
      <c r="B95" s="42"/>
      <c r="C95" s="42"/>
      <c r="G95" s="42"/>
      <c r="H95" s="42"/>
    </row>
    <row r="96" spans="2:8" x14ac:dyDescent="0.35">
      <c r="B96" s="42"/>
      <c r="C96" s="42"/>
      <c r="G96" s="42"/>
      <c r="H96" s="42"/>
    </row>
    <row r="97" spans="2:8" x14ac:dyDescent="0.35">
      <c r="B97" s="42"/>
      <c r="C97" s="42"/>
      <c r="G97" s="42"/>
      <c r="H97" s="42"/>
    </row>
    <row r="98" spans="2:8" x14ac:dyDescent="0.35">
      <c r="B98" s="42"/>
      <c r="C98" s="42"/>
      <c r="G98" s="42"/>
      <c r="H98" s="42"/>
    </row>
    <row r="99" spans="2:8" x14ac:dyDescent="0.35">
      <c r="B99" s="42"/>
      <c r="C99" s="42"/>
      <c r="G99" s="42"/>
      <c r="H99" s="42"/>
    </row>
    <row r="100" spans="2:8" x14ac:dyDescent="0.35">
      <c r="B100" s="42"/>
      <c r="C100" s="42"/>
      <c r="G100" s="42"/>
      <c r="H100" s="42"/>
    </row>
    <row r="101" spans="2:8" x14ac:dyDescent="0.35">
      <c r="B101" s="42"/>
      <c r="C101" s="42"/>
      <c r="G101" s="42"/>
      <c r="H101" s="42"/>
    </row>
    <row r="102" spans="2:8" x14ac:dyDescent="0.35">
      <c r="B102" s="42"/>
      <c r="C102" s="42"/>
      <c r="G102" s="42"/>
      <c r="H102" s="42"/>
    </row>
    <row r="103" spans="2:8" x14ac:dyDescent="0.35">
      <c r="B103" s="42"/>
      <c r="C103" s="42"/>
      <c r="G103" s="42"/>
      <c r="H103" s="42"/>
    </row>
    <row r="104" spans="2:8" x14ac:dyDescent="0.35">
      <c r="B104" s="42"/>
      <c r="C104" s="42"/>
      <c r="G104" s="42"/>
      <c r="H104" s="42"/>
    </row>
    <row r="105" spans="2:8" x14ac:dyDescent="0.35">
      <c r="B105" s="42"/>
      <c r="C105" s="42"/>
      <c r="G105" s="42"/>
      <c r="H105" s="42"/>
    </row>
    <row r="106" spans="2:8" x14ac:dyDescent="0.35">
      <c r="B106" s="42"/>
      <c r="C106" s="42"/>
      <c r="G106" s="42"/>
      <c r="H106" s="42"/>
    </row>
    <row r="107" spans="2:8" x14ac:dyDescent="0.35">
      <c r="B107" s="42"/>
      <c r="C107" s="42"/>
      <c r="G107" s="42"/>
      <c r="H107" s="42"/>
    </row>
    <row r="108" spans="2:8" x14ac:dyDescent="0.35">
      <c r="B108" s="42"/>
      <c r="C108" s="42"/>
      <c r="G108" s="42"/>
      <c r="H108" s="42"/>
    </row>
    <row r="109" spans="2:8" x14ac:dyDescent="0.35">
      <c r="B109" s="42"/>
      <c r="C109" s="42"/>
      <c r="G109" s="42"/>
      <c r="H109" s="42"/>
    </row>
    <row r="110" spans="2:8" x14ac:dyDescent="0.35">
      <c r="B110" s="42"/>
      <c r="C110" s="42"/>
      <c r="G110" s="42"/>
      <c r="H110" s="42"/>
    </row>
    <row r="111" spans="2:8" x14ac:dyDescent="0.35">
      <c r="B111" s="42"/>
      <c r="C111" s="42"/>
      <c r="G111" s="42"/>
      <c r="H111" s="42"/>
    </row>
    <row r="112" spans="2:8" x14ac:dyDescent="0.35">
      <c r="B112" s="42"/>
      <c r="C112" s="42"/>
      <c r="G112" s="42"/>
      <c r="H112" s="42"/>
    </row>
    <row r="113" spans="2:8" x14ac:dyDescent="0.35">
      <c r="B113" s="42"/>
      <c r="C113" s="42"/>
      <c r="G113" s="42"/>
      <c r="H113" s="42"/>
    </row>
    <row r="114" spans="2:8" x14ac:dyDescent="0.35">
      <c r="B114" s="42"/>
      <c r="C114" s="42"/>
      <c r="G114" s="42"/>
      <c r="H114" s="42"/>
    </row>
    <row r="115" spans="2:8" x14ac:dyDescent="0.35">
      <c r="B115" s="42"/>
      <c r="C115" s="42"/>
      <c r="G115" s="42"/>
      <c r="H115" s="42"/>
    </row>
    <row r="116" spans="2:8" x14ac:dyDescent="0.35">
      <c r="B116" s="42"/>
      <c r="C116" s="42"/>
      <c r="G116" s="42"/>
      <c r="H116" s="42"/>
    </row>
    <row r="117" spans="2:8" x14ac:dyDescent="0.35">
      <c r="B117" s="42"/>
      <c r="C117" s="42"/>
      <c r="G117" s="42"/>
      <c r="H117" s="42"/>
    </row>
    <row r="118" spans="2:8" x14ac:dyDescent="0.35">
      <c r="B118" s="42"/>
      <c r="C118" s="42"/>
      <c r="G118" s="42"/>
      <c r="H118" s="42"/>
    </row>
    <row r="119" spans="2:8" x14ac:dyDescent="0.35">
      <c r="B119" s="42"/>
      <c r="C119" s="42"/>
      <c r="G119" s="42"/>
      <c r="H119" s="42"/>
    </row>
    <row r="120" spans="2:8" x14ac:dyDescent="0.35">
      <c r="B120" s="42"/>
      <c r="C120" s="42"/>
      <c r="G120" s="42"/>
      <c r="H120" s="42"/>
    </row>
    <row r="121" spans="2:8" x14ac:dyDescent="0.35">
      <c r="B121" s="42"/>
      <c r="C121" s="42"/>
      <c r="G121" s="42"/>
      <c r="H121" s="42"/>
    </row>
    <row r="122" spans="2:8" x14ac:dyDescent="0.35">
      <c r="B122" s="42"/>
      <c r="C122" s="42"/>
      <c r="G122" s="42"/>
      <c r="H122" s="42"/>
    </row>
    <row r="123" spans="2:8" x14ac:dyDescent="0.35">
      <c r="B123" s="42"/>
      <c r="C123" s="42"/>
      <c r="G123" s="42"/>
      <c r="H123" s="42"/>
    </row>
    <row r="124" spans="2:8" x14ac:dyDescent="0.35">
      <c r="B124" s="42"/>
      <c r="C124" s="42"/>
      <c r="G124" s="42"/>
      <c r="H124" s="42"/>
    </row>
    <row r="125" spans="2:8" x14ac:dyDescent="0.35">
      <c r="B125" s="42"/>
      <c r="C125" s="42"/>
      <c r="G125" s="42"/>
      <c r="H125" s="42"/>
    </row>
    <row r="126" spans="2:8" x14ac:dyDescent="0.35">
      <c r="B126" s="42"/>
      <c r="C126" s="42"/>
      <c r="G126" s="42"/>
      <c r="H126" s="42"/>
    </row>
    <row r="127" spans="2:8" x14ac:dyDescent="0.35">
      <c r="B127" s="42"/>
      <c r="C127" s="42"/>
      <c r="G127" s="42"/>
      <c r="H127" s="42"/>
    </row>
    <row r="128" spans="2:8" x14ac:dyDescent="0.35">
      <c r="B128" s="42"/>
      <c r="C128" s="42"/>
      <c r="G128" s="42"/>
      <c r="H128" s="42"/>
    </row>
    <row r="129" spans="2:8" x14ac:dyDescent="0.35">
      <c r="B129" s="42"/>
      <c r="C129" s="42"/>
      <c r="G129" s="42"/>
      <c r="H129" s="42"/>
    </row>
    <row r="130" spans="2:8" x14ac:dyDescent="0.35">
      <c r="B130" s="42"/>
      <c r="C130" s="42"/>
      <c r="G130" s="42"/>
      <c r="H130" s="42"/>
    </row>
    <row r="131" spans="2:8" x14ac:dyDescent="0.35">
      <c r="B131" s="42"/>
      <c r="C131" s="42"/>
      <c r="G131" s="42"/>
      <c r="H131" s="42"/>
    </row>
    <row r="132" spans="2:8" x14ac:dyDescent="0.35">
      <c r="B132" s="42"/>
      <c r="C132" s="42"/>
      <c r="G132" s="42"/>
      <c r="H132" s="42"/>
    </row>
    <row r="133" spans="2:8" x14ac:dyDescent="0.35">
      <c r="B133" s="42"/>
      <c r="C133" s="42"/>
      <c r="G133" s="42"/>
      <c r="H133" s="42"/>
    </row>
    <row r="134" spans="2:8" x14ac:dyDescent="0.35">
      <c r="B134" s="42"/>
      <c r="C134" s="42"/>
      <c r="G134" s="42"/>
      <c r="H134" s="42"/>
    </row>
    <row r="135" spans="2:8" x14ac:dyDescent="0.35">
      <c r="B135" s="42"/>
      <c r="C135" s="42"/>
      <c r="G135" s="42"/>
      <c r="H135" s="42"/>
    </row>
    <row r="136" spans="2:8" x14ac:dyDescent="0.35">
      <c r="B136" s="42"/>
      <c r="C136" s="42"/>
      <c r="G136" s="42"/>
      <c r="H136" s="42"/>
    </row>
    <row r="137" spans="2:8" x14ac:dyDescent="0.35">
      <c r="B137" s="42"/>
      <c r="C137" s="42"/>
      <c r="G137" s="42"/>
      <c r="H137" s="42"/>
    </row>
    <row r="138" spans="2:8" x14ac:dyDescent="0.35">
      <c r="B138" s="42"/>
      <c r="C138" s="42"/>
      <c r="G138" s="42"/>
      <c r="H138" s="42"/>
    </row>
    <row r="139" spans="2:8" x14ac:dyDescent="0.35">
      <c r="B139" s="42"/>
      <c r="C139" s="42"/>
      <c r="G139" s="42"/>
      <c r="H139" s="42"/>
    </row>
    <row r="140" spans="2:8" x14ac:dyDescent="0.35">
      <c r="B140" s="42"/>
      <c r="C140" s="42"/>
      <c r="G140" s="42"/>
      <c r="H140" s="42"/>
    </row>
    <row r="141" spans="2:8" x14ac:dyDescent="0.35">
      <c r="B141" s="42"/>
      <c r="C141" s="42"/>
      <c r="G141" s="42"/>
      <c r="H141" s="42"/>
    </row>
    <row r="142" spans="2:8" x14ac:dyDescent="0.35">
      <c r="B142" s="42"/>
      <c r="C142" s="42"/>
      <c r="G142" s="42"/>
      <c r="H142" s="42"/>
    </row>
    <row r="143" spans="2:8" x14ac:dyDescent="0.35">
      <c r="B143" s="42"/>
      <c r="C143" s="42"/>
      <c r="G143" s="42"/>
      <c r="H143" s="42"/>
    </row>
    <row r="144" spans="2:8" x14ac:dyDescent="0.35">
      <c r="B144" s="42"/>
      <c r="C144" s="42"/>
      <c r="G144" s="42"/>
      <c r="H144" s="42"/>
    </row>
    <row r="145" spans="2:8" x14ac:dyDescent="0.35">
      <c r="B145" s="42"/>
      <c r="C145" s="42"/>
      <c r="G145" s="42"/>
      <c r="H145" s="42"/>
    </row>
    <row r="146" spans="2:8" x14ac:dyDescent="0.35">
      <c r="B146" s="42"/>
      <c r="C146" s="42"/>
      <c r="G146" s="42"/>
      <c r="H146" s="42"/>
    </row>
    <row r="147" spans="2:8" x14ac:dyDescent="0.35">
      <c r="B147" s="42"/>
      <c r="C147" s="42"/>
      <c r="G147" s="42"/>
      <c r="H147" s="42"/>
    </row>
    <row r="148" spans="2:8" x14ac:dyDescent="0.35">
      <c r="B148" s="42"/>
      <c r="C148" s="42"/>
      <c r="G148" s="42"/>
      <c r="H148" s="42"/>
    </row>
    <row r="149" spans="2:8" x14ac:dyDescent="0.35">
      <c r="B149" s="42"/>
      <c r="C149" s="42"/>
      <c r="G149" s="42"/>
      <c r="H149" s="42"/>
    </row>
    <row r="150" spans="2:8" x14ac:dyDescent="0.35">
      <c r="B150" s="42"/>
      <c r="C150" s="42"/>
      <c r="G150" s="42"/>
      <c r="H150" s="42"/>
    </row>
    <row r="151" spans="2:8" x14ac:dyDescent="0.35">
      <c r="B151" s="42"/>
      <c r="C151" s="42"/>
      <c r="G151" s="42"/>
      <c r="H151" s="42"/>
    </row>
    <row r="152" spans="2:8" x14ac:dyDescent="0.35">
      <c r="B152" s="42"/>
      <c r="C152" s="42"/>
      <c r="G152" s="42"/>
      <c r="H152" s="42"/>
    </row>
    <row r="153" spans="2:8" x14ac:dyDescent="0.35">
      <c r="B153" s="42"/>
      <c r="C153" s="42"/>
      <c r="G153" s="42"/>
      <c r="H153" s="42"/>
    </row>
    <row r="154" spans="2:8" x14ac:dyDescent="0.35">
      <c r="B154" s="42"/>
      <c r="C154" s="42"/>
      <c r="G154" s="42"/>
      <c r="H154" s="42"/>
    </row>
    <row r="155" spans="2:8" x14ac:dyDescent="0.35">
      <c r="B155" s="42"/>
      <c r="C155" s="42"/>
      <c r="G155" s="42"/>
      <c r="H155" s="42"/>
    </row>
    <row r="156" spans="2:8" x14ac:dyDescent="0.35">
      <c r="B156" s="42"/>
      <c r="C156" s="42"/>
      <c r="G156" s="42"/>
      <c r="H156" s="42"/>
    </row>
    <row r="157" spans="2:8" x14ac:dyDescent="0.35">
      <c r="B157" s="42"/>
      <c r="C157" s="42"/>
      <c r="G157" s="42"/>
      <c r="H157" s="42"/>
    </row>
    <row r="158" spans="2:8" x14ac:dyDescent="0.35">
      <c r="B158" s="42"/>
      <c r="C158" s="42"/>
      <c r="G158" s="42"/>
      <c r="H158" s="42"/>
    </row>
    <row r="159" spans="2:8" x14ac:dyDescent="0.35">
      <c r="B159" s="42"/>
      <c r="C159" s="42"/>
      <c r="G159" s="42"/>
      <c r="H159" s="42"/>
    </row>
    <row r="160" spans="2:8" x14ac:dyDescent="0.35">
      <c r="B160" s="42"/>
      <c r="C160" s="42"/>
      <c r="G160" s="42"/>
      <c r="H160" s="42"/>
    </row>
    <row r="161" spans="2:8" x14ac:dyDescent="0.35">
      <c r="B161" s="42"/>
      <c r="C161" s="42"/>
      <c r="G161" s="42"/>
      <c r="H161" s="42"/>
    </row>
    <row r="162" spans="2:8" x14ac:dyDescent="0.35">
      <c r="B162" s="42"/>
      <c r="C162" s="42"/>
      <c r="G162" s="42"/>
      <c r="H162" s="42"/>
    </row>
    <row r="163" spans="2:8" x14ac:dyDescent="0.35">
      <c r="B163" s="42"/>
      <c r="C163" s="42"/>
      <c r="G163" s="42"/>
      <c r="H163" s="42"/>
    </row>
    <row r="164" spans="2:8" x14ac:dyDescent="0.35">
      <c r="B164" s="42"/>
      <c r="C164" s="42"/>
      <c r="G164" s="42"/>
      <c r="H164" s="42"/>
    </row>
    <row r="165" spans="2:8" x14ac:dyDescent="0.35">
      <c r="B165" s="42"/>
      <c r="C165" s="42"/>
      <c r="G165" s="42"/>
      <c r="H165" s="42"/>
    </row>
    <row r="166" spans="2:8" x14ac:dyDescent="0.35">
      <c r="B166" s="42"/>
      <c r="C166" s="42"/>
      <c r="G166" s="42"/>
      <c r="H166" s="42"/>
    </row>
    <row r="167" spans="2:8" x14ac:dyDescent="0.35">
      <c r="B167" s="42"/>
      <c r="C167" s="42"/>
      <c r="G167" s="42"/>
      <c r="H167" s="42"/>
    </row>
    <row r="168" spans="2:8" x14ac:dyDescent="0.35">
      <c r="B168" s="42"/>
      <c r="C168" s="42"/>
      <c r="G168" s="42"/>
      <c r="H168" s="42"/>
    </row>
    <row r="169" spans="2:8" x14ac:dyDescent="0.35">
      <c r="B169" s="42"/>
      <c r="C169" s="42"/>
      <c r="G169" s="42"/>
      <c r="H169" s="42"/>
    </row>
    <row r="170" spans="2:8" x14ac:dyDescent="0.35">
      <c r="B170" s="42"/>
      <c r="C170" s="42"/>
      <c r="G170" s="42"/>
      <c r="H170" s="42"/>
    </row>
    <row r="171" spans="2:8" x14ac:dyDescent="0.35">
      <c r="B171" s="42"/>
      <c r="C171" s="42"/>
      <c r="G171" s="42"/>
      <c r="H171" s="42"/>
    </row>
    <row r="172" spans="2:8" x14ac:dyDescent="0.35">
      <c r="B172" s="42"/>
      <c r="C172" s="42"/>
      <c r="G172" s="42"/>
      <c r="H172" s="42"/>
    </row>
    <row r="173" spans="2:8" x14ac:dyDescent="0.35">
      <c r="B173" s="42"/>
      <c r="C173" s="42"/>
      <c r="G173" s="42"/>
      <c r="H173" s="42"/>
    </row>
    <row r="174" spans="2:8" x14ac:dyDescent="0.35">
      <c r="B174" s="42"/>
      <c r="C174" s="42"/>
      <c r="G174" s="42"/>
      <c r="H174" s="42"/>
    </row>
    <row r="175" spans="2:8" x14ac:dyDescent="0.35">
      <c r="B175" s="42"/>
      <c r="C175" s="42"/>
      <c r="G175" s="42"/>
      <c r="H175" s="42"/>
    </row>
    <row r="176" spans="2:8" x14ac:dyDescent="0.35">
      <c r="B176" s="42"/>
      <c r="C176" s="42"/>
      <c r="G176" s="42"/>
      <c r="H176" s="42"/>
    </row>
    <row r="177" spans="2:8" x14ac:dyDescent="0.35">
      <c r="B177" s="42"/>
      <c r="C177" s="42"/>
      <c r="G177" s="42"/>
      <c r="H177" s="42"/>
    </row>
    <row r="178" spans="2:8" x14ac:dyDescent="0.35">
      <c r="B178" s="42"/>
      <c r="C178" s="42"/>
      <c r="G178" s="42"/>
      <c r="H178" s="42"/>
    </row>
    <row r="179" spans="2:8" x14ac:dyDescent="0.35">
      <c r="B179" s="42"/>
      <c r="C179" s="42"/>
      <c r="G179" s="42"/>
      <c r="H179" s="42"/>
    </row>
    <row r="180" spans="2:8" x14ac:dyDescent="0.35">
      <c r="B180" s="42"/>
      <c r="C180" s="42"/>
      <c r="G180" s="42"/>
      <c r="H180" s="42"/>
    </row>
    <row r="181" spans="2:8" x14ac:dyDescent="0.35">
      <c r="B181" s="42"/>
      <c r="C181" s="42"/>
      <c r="G181" s="42"/>
      <c r="H181" s="42"/>
    </row>
    <row r="182" spans="2:8" x14ac:dyDescent="0.35">
      <c r="B182" s="42"/>
      <c r="C182" s="42"/>
      <c r="G182" s="42"/>
      <c r="H182" s="42"/>
    </row>
    <row r="183" spans="2:8" x14ac:dyDescent="0.35">
      <c r="B183" s="42"/>
      <c r="C183" s="42"/>
      <c r="G183" s="42"/>
      <c r="H183" s="42"/>
    </row>
    <row r="184" spans="2:8" x14ac:dyDescent="0.35">
      <c r="B184" s="42"/>
      <c r="C184" s="42"/>
      <c r="G184" s="42"/>
      <c r="H184" s="42"/>
    </row>
    <row r="185" spans="2:8" x14ac:dyDescent="0.35">
      <c r="B185" s="42"/>
      <c r="C185" s="42"/>
      <c r="G185" s="42"/>
      <c r="H185" s="42"/>
    </row>
    <row r="186" spans="2:8" x14ac:dyDescent="0.35">
      <c r="B186" s="42"/>
      <c r="C186" s="42"/>
      <c r="G186" s="42"/>
      <c r="H186" s="42"/>
    </row>
    <row r="187" spans="2:8" x14ac:dyDescent="0.35">
      <c r="B187" s="42"/>
      <c r="C187" s="42"/>
      <c r="G187" s="42"/>
      <c r="H187" s="42"/>
    </row>
    <row r="188" spans="2:8" x14ac:dyDescent="0.35">
      <c r="B188" s="42"/>
      <c r="C188" s="42"/>
      <c r="G188" s="42"/>
      <c r="H188" s="42"/>
    </row>
    <row r="189" spans="2:8" x14ac:dyDescent="0.35">
      <c r="B189" s="42"/>
      <c r="C189" s="42"/>
      <c r="G189" s="42"/>
      <c r="H189" s="42"/>
    </row>
    <row r="190" spans="2:8" x14ac:dyDescent="0.35">
      <c r="B190" s="42"/>
      <c r="C190" s="42"/>
      <c r="G190" s="42"/>
      <c r="H190" s="42"/>
    </row>
    <row r="191" spans="2:8" x14ac:dyDescent="0.35">
      <c r="B191" s="42"/>
      <c r="C191" s="42"/>
      <c r="G191" s="42"/>
      <c r="H191" s="42"/>
    </row>
    <row r="192" spans="2:8" x14ac:dyDescent="0.35">
      <c r="B192" s="42"/>
      <c r="C192" s="42"/>
      <c r="G192" s="42"/>
      <c r="H192" s="42"/>
    </row>
    <row r="193" spans="2:8" x14ac:dyDescent="0.35">
      <c r="B193" s="42"/>
      <c r="C193" s="42"/>
      <c r="G193" s="42"/>
      <c r="H193" s="42"/>
    </row>
    <row r="194" spans="2:8" x14ac:dyDescent="0.35">
      <c r="B194" s="42"/>
      <c r="C194" s="42"/>
      <c r="G194" s="42"/>
      <c r="H194" s="42"/>
    </row>
    <row r="195" spans="2:8" x14ac:dyDescent="0.35">
      <c r="B195" s="42"/>
      <c r="C195" s="42"/>
      <c r="G195" s="42"/>
      <c r="H195" s="42"/>
    </row>
    <row r="196" spans="2:8" x14ac:dyDescent="0.35">
      <c r="B196" s="42"/>
      <c r="C196" s="42"/>
      <c r="G196" s="42"/>
      <c r="H196" s="42"/>
    </row>
    <row r="197" spans="2:8" x14ac:dyDescent="0.35">
      <c r="B197" s="42"/>
      <c r="C197" s="42"/>
      <c r="G197" s="42"/>
      <c r="H197" s="42"/>
    </row>
    <row r="198" spans="2:8" x14ac:dyDescent="0.35">
      <c r="B198" s="42"/>
      <c r="C198" s="42"/>
      <c r="G198" s="42"/>
      <c r="H198" s="42"/>
    </row>
    <row r="199" spans="2:8" x14ac:dyDescent="0.35">
      <c r="B199" s="42"/>
      <c r="C199" s="42"/>
      <c r="G199" s="42"/>
      <c r="H199" s="42"/>
    </row>
    <row r="200" spans="2:8" x14ac:dyDescent="0.35">
      <c r="B200" s="42"/>
      <c r="C200" s="42"/>
      <c r="G200" s="42"/>
      <c r="H200" s="42"/>
    </row>
    <row r="201" spans="2:8" x14ac:dyDescent="0.35">
      <c r="B201" s="42"/>
      <c r="C201" s="42"/>
      <c r="G201" s="42"/>
      <c r="H201" s="42"/>
    </row>
    <row r="202" spans="2:8" x14ac:dyDescent="0.35">
      <c r="B202" s="42"/>
      <c r="C202" s="42"/>
      <c r="G202" s="42"/>
      <c r="H202" s="42"/>
    </row>
    <row r="203" spans="2:8" x14ac:dyDescent="0.35">
      <c r="B203" s="42"/>
      <c r="C203" s="42"/>
      <c r="G203" s="42"/>
      <c r="H203" s="42"/>
    </row>
    <row r="204" spans="2:8" x14ac:dyDescent="0.35">
      <c r="B204" s="42"/>
      <c r="C204" s="42"/>
      <c r="G204" s="42"/>
      <c r="H204" s="42"/>
    </row>
    <row r="205" spans="2:8" x14ac:dyDescent="0.35">
      <c r="B205" s="42"/>
      <c r="C205" s="42"/>
      <c r="G205" s="42"/>
      <c r="H205" s="42"/>
    </row>
    <row r="206" spans="2:8" x14ac:dyDescent="0.35">
      <c r="B206" s="42"/>
      <c r="C206" s="42"/>
      <c r="G206" s="42"/>
      <c r="H206" s="42"/>
    </row>
    <row r="207" spans="2:8" x14ac:dyDescent="0.35">
      <c r="B207" s="42"/>
      <c r="C207" s="42"/>
      <c r="G207" s="42"/>
      <c r="H207" s="42"/>
    </row>
    <row r="208" spans="2:8" x14ac:dyDescent="0.35">
      <c r="B208" s="42"/>
      <c r="C208" s="42"/>
      <c r="G208" s="42"/>
      <c r="H208" s="42"/>
    </row>
    <row r="209" spans="2:8" x14ac:dyDescent="0.35">
      <c r="B209" s="42"/>
      <c r="C209" s="42"/>
      <c r="G209" s="42"/>
      <c r="H209" s="42"/>
    </row>
    <row r="210" spans="2:8" x14ac:dyDescent="0.35">
      <c r="B210" s="42"/>
      <c r="C210" s="42"/>
      <c r="G210" s="42"/>
      <c r="H210" s="42"/>
    </row>
    <row r="211" spans="2:8" x14ac:dyDescent="0.35">
      <c r="B211" s="42"/>
      <c r="C211" s="42"/>
      <c r="G211" s="42"/>
      <c r="H211" s="42"/>
    </row>
    <row r="212" spans="2:8" x14ac:dyDescent="0.35">
      <c r="B212" s="42"/>
      <c r="C212" s="42"/>
      <c r="G212" s="42"/>
      <c r="H212" s="42"/>
    </row>
    <row r="213" spans="2:8" x14ac:dyDescent="0.35">
      <c r="B213" s="42"/>
      <c r="C213" s="42"/>
      <c r="G213" s="42"/>
      <c r="H213" s="42"/>
    </row>
    <row r="214" spans="2:8" x14ac:dyDescent="0.35">
      <c r="B214" s="42"/>
      <c r="C214" s="42"/>
      <c r="G214" s="42"/>
      <c r="H214" s="42"/>
    </row>
    <row r="215" spans="2:8" x14ac:dyDescent="0.35">
      <c r="B215" s="42"/>
      <c r="C215" s="42"/>
      <c r="G215" s="42"/>
      <c r="H215" s="42"/>
    </row>
    <row r="216" spans="2:8" x14ac:dyDescent="0.35">
      <c r="B216" s="42"/>
      <c r="C216" s="42"/>
      <c r="G216" s="42"/>
      <c r="H216" s="42"/>
    </row>
    <row r="217" spans="2:8" x14ac:dyDescent="0.35">
      <c r="B217" s="42"/>
      <c r="C217" s="42"/>
      <c r="G217" s="42"/>
      <c r="H217" s="42"/>
    </row>
    <row r="218" spans="2:8" x14ac:dyDescent="0.35">
      <c r="B218" s="42"/>
      <c r="C218" s="42"/>
      <c r="G218" s="42"/>
      <c r="H218" s="42"/>
    </row>
    <row r="219" spans="2:8" x14ac:dyDescent="0.35">
      <c r="B219" s="42"/>
      <c r="C219" s="42"/>
      <c r="G219" s="42"/>
      <c r="H219" s="42"/>
    </row>
    <row r="220" spans="2:8" x14ac:dyDescent="0.35">
      <c r="B220" s="42"/>
      <c r="C220" s="42"/>
      <c r="G220" s="42"/>
      <c r="H220" s="42"/>
    </row>
    <row r="221" spans="2:8" x14ac:dyDescent="0.35">
      <c r="B221" s="42"/>
      <c r="C221" s="42"/>
      <c r="G221" s="42"/>
      <c r="H221" s="42"/>
    </row>
    <row r="222" spans="2:8" x14ac:dyDescent="0.35">
      <c r="B222" s="42"/>
      <c r="C222" s="42"/>
      <c r="G222" s="42"/>
      <c r="H222" s="42"/>
    </row>
    <row r="223" spans="2:8" x14ac:dyDescent="0.35">
      <c r="B223" s="42"/>
      <c r="C223" s="42"/>
      <c r="G223" s="42"/>
      <c r="H223" s="42"/>
    </row>
    <row r="224" spans="2:8" x14ac:dyDescent="0.35">
      <c r="B224" s="42"/>
      <c r="C224" s="42"/>
      <c r="G224" s="42"/>
      <c r="H224" s="42"/>
    </row>
    <row r="225" spans="2:8" x14ac:dyDescent="0.35">
      <c r="B225" s="42"/>
      <c r="C225" s="42"/>
      <c r="G225" s="42"/>
      <c r="H225" s="42"/>
    </row>
    <row r="226" spans="2:8" x14ac:dyDescent="0.35">
      <c r="B226" s="42"/>
      <c r="C226" s="42"/>
      <c r="G226" s="42"/>
      <c r="H226" s="42"/>
    </row>
    <row r="227" spans="2:8" x14ac:dyDescent="0.35">
      <c r="B227" s="42"/>
      <c r="C227" s="42"/>
      <c r="G227" s="42"/>
      <c r="H227" s="42"/>
    </row>
    <row r="228" spans="2:8" x14ac:dyDescent="0.35">
      <c r="B228" s="42"/>
      <c r="C228" s="42"/>
      <c r="G228" s="42"/>
      <c r="H228" s="42"/>
    </row>
    <row r="229" spans="2:8" x14ac:dyDescent="0.35">
      <c r="B229" s="42"/>
      <c r="C229" s="42"/>
      <c r="G229" s="42"/>
      <c r="H229" s="42"/>
    </row>
    <row r="230" spans="2:8" x14ac:dyDescent="0.35">
      <c r="B230" s="42"/>
      <c r="C230" s="42"/>
      <c r="G230" s="42"/>
      <c r="H230" s="42"/>
    </row>
    <row r="231" spans="2:8" x14ac:dyDescent="0.35">
      <c r="B231" s="42"/>
      <c r="C231" s="42"/>
      <c r="G231" s="42"/>
      <c r="H231" s="42"/>
    </row>
    <row r="232" spans="2:8" x14ac:dyDescent="0.35">
      <c r="B232" s="42"/>
      <c r="C232" s="42"/>
      <c r="G232" s="42"/>
      <c r="H232" s="42"/>
    </row>
    <row r="233" spans="2:8" x14ac:dyDescent="0.35">
      <c r="B233" s="42"/>
      <c r="C233" s="42"/>
      <c r="G233" s="42"/>
      <c r="H233" s="42"/>
    </row>
    <row r="234" spans="2:8" x14ac:dyDescent="0.35">
      <c r="B234" s="42"/>
      <c r="C234" s="42"/>
      <c r="G234" s="42"/>
      <c r="H234" s="42"/>
    </row>
    <row r="235" spans="2:8" x14ac:dyDescent="0.35">
      <c r="B235" s="42"/>
      <c r="C235" s="42"/>
      <c r="G235" s="42"/>
      <c r="H235" s="42"/>
    </row>
    <row r="236" spans="2:8" x14ac:dyDescent="0.35">
      <c r="B236" s="42"/>
      <c r="C236" s="42"/>
      <c r="G236" s="42"/>
      <c r="H236" s="42"/>
    </row>
    <row r="237" spans="2:8" x14ac:dyDescent="0.35">
      <c r="B237" s="42"/>
      <c r="C237" s="42"/>
      <c r="G237" s="42"/>
      <c r="H237" s="42"/>
    </row>
    <row r="238" spans="2:8" x14ac:dyDescent="0.35">
      <c r="B238" s="42"/>
      <c r="C238" s="42"/>
      <c r="G238" s="42"/>
      <c r="H238" s="42"/>
    </row>
    <row r="239" spans="2:8" x14ac:dyDescent="0.35">
      <c r="B239" s="42"/>
      <c r="C239" s="42"/>
      <c r="G239" s="42"/>
      <c r="H239" s="42"/>
    </row>
    <row r="240" spans="2:8" x14ac:dyDescent="0.35">
      <c r="B240" s="42"/>
      <c r="C240" s="42"/>
      <c r="G240" s="42"/>
      <c r="H240" s="42"/>
    </row>
    <row r="241" spans="2:8" x14ac:dyDescent="0.35">
      <c r="B241" s="42"/>
      <c r="C241" s="42"/>
      <c r="G241" s="42"/>
      <c r="H241" s="42"/>
    </row>
    <row r="242" spans="2:8" x14ac:dyDescent="0.35">
      <c r="B242" s="42"/>
      <c r="C242" s="42"/>
      <c r="G242" s="42"/>
      <c r="H242" s="42"/>
    </row>
    <row r="243" spans="2:8" x14ac:dyDescent="0.35">
      <c r="B243" s="42"/>
      <c r="C243" s="42"/>
      <c r="G243" s="42"/>
      <c r="H243" s="42"/>
    </row>
    <row r="244" spans="2:8" x14ac:dyDescent="0.35">
      <c r="B244" s="42"/>
      <c r="C244" s="42"/>
      <c r="G244" s="42"/>
      <c r="H244" s="42"/>
    </row>
    <row r="245" spans="2:8" x14ac:dyDescent="0.35">
      <c r="B245" s="42"/>
      <c r="C245" s="42"/>
      <c r="G245" s="42"/>
      <c r="H245" s="42"/>
    </row>
    <row r="246" spans="2:8" x14ac:dyDescent="0.35">
      <c r="B246" s="42"/>
      <c r="C246" s="42"/>
      <c r="G246" s="42"/>
      <c r="H246" s="42"/>
    </row>
    <row r="247" spans="2:8" x14ac:dyDescent="0.35">
      <c r="B247" s="42"/>
      <c r="C247" s="42"/>
      <c r="G247" s="42"/>
      <c r="H247" s="42"/>
    </row>
    <row r="248" spans="2:8" x14ac:dyDescent="0.35">
      <c r="B248" s="42"/>
      <c r="C248" s="42"/>
      <c r="G248" s="42"/>
      <c r="H248" s="42"/>
    </row>
    <row r="249" spans="2:8" x14ac:dyDescent="0.35">
      <c r="B249" s="42"/>
      <c r="C249" s="42"/>
      <c r="G249" s="42"/>
      <c r="H249" s="42"/>
    </row>
    <row r="250" spans="2:8" x14ac:dyDescent="0.35">
      <c r="B250" s="42"/>
      <c r="C250" s="42"/>
      <c r="G250" s="42"/>
      <c r="H250" s="42"/>
    </row>
    <row r="251" spans="2:8" x14ac:dyDescent="0.35">
      <c r="B251" s="42"/>
      <c r="C251" s="42"/>
      <c r="G251" s="42"/>
      <c r="H251" s="42"/>
    </row>
    <row r="252" spans="2:8" x14ac:dyDescent="0.35">
      <c r="B252" s="42"/>
      <c r="C252" s="42"/>
      <c r="G252" s="42"/>
      <c r="H252" s="42"/>
    </row>
    <row r="253" spans="2:8" x14ac:dyDescent="0.35">
      <c r="B253" s="42"/>
      <c r="C253" s="42"/>
      <c r="G253" s="42"/>
      <c r="H253" s="42"/>
    </row>
    <row r="254" spans="2:8" x14ac:dyDescent="0.35">
      <c r="B254" s="42"/>
      <c r="C254" s="42"/>
      <c r="G254" s="42"/>
      <c r="H254" s="42"/>
    </row>
    <row r="255" spans="2:8" x14ac:dyDescent="0.35">
      <c r="B255" s="42"/>
      <c r="C255" s="42"/>
      <c r="G255" s="42"/>
      <c r="H255" s="42"/>
    </row>
    <row r="256" spans="2:8" x14ac:dyDescent="0.35">
      <c r="B256" s="42"/>
      <c r="C256" s="42"/>
      <c r="G256" s="42"/>
      <c r="H256" s="42"/>
    </row>
    <row r="257" spans="2:8" x14ac:dyDescent="0.35">
      <c r="B257" s="42"/>
      <c r="C257" s="42"/>
      <c r="G257" s="42"/>
      <c r="H257" s="42"/>
    </row>
    <row r="258" spans="2:8" x14ac:dyDescent="0.35">
      <c r="B258" s="42"/>
      <c r="C258" s="42"/>
      <c r="G258" s="42"/>
      <c r="H258" s="42"/>
    </row>
    <row r="259" spans="2:8" x14ac:dyDescent="0.35">
      <c r="B259" s="42"/>
      <c r="C259" s="42"/>
      <c r="G259" s="42"/>
      <c r="H259" s="42"/>
    </row>
    <row r="260" spans="2:8" x14ac:dyDescent="0.35">
      <c r="B260" s="42"/>
      <c r="C260" s="42"/>
      <c r="G260" s="42"/>
      <c r="H260" s="42"/>
    </row>
    <row r="261" spans="2:8" x14ac:dyDescent="0.35">
      <c r="B261" s="42"/>
      <c r="C261" s="42"/>
      <c r="G261" s="42"/>
      <c r="H261" s="42"/>
    </row>
    <row r="262" spans="2:8" x14ac:dyDescent="0.35">
      <c r="B262" s="42"/>
      <c r="C262" s="42"/>
      <c r="G262" s="42"/>
      <c r="H262" s="42"/>
    </row>
    <row r="263" spans="2:8" x14ac:dyDescent="0.35">
      <c r="B263" s="42"/>
      <c r="C263" s="42"/>
      <c r="G263" s="42"/>
      <c r="H263" s="42"/>
    </row>
    <row r="264" spans="2:8" x14ac:dyDescent="0.35">
      <c r="B264" s="42"/>
      <c r="C264" s="42"/>
      <c r="G264" s="42"/>
      <c r="H264" s="42"/>
    </row>
    <row r="265" spans="2:8" x14ac:dyDescent="0.35">
      <c r="B265" s="42"/>
      <c r="C265" s="42"/>
      <c r="G265" s="42"/>
      <c r="H265" s="42"/>
    </row>
    <row r="266" spans="2:8" x14ac:dyDescent="0.35">
      <c r="B266" s="42"/>
      <c r="C266" s="42"/>
      <c r="G266" s="42"/>
      <c r="H266" s="42"/>
    </row>
    <row r="267" spans="2:8" x14ac:dyDescent="0.35">
      <c r="B267" s="42"/>
      <c r="C267" s="42"/>
      <c r="G267" s="42"/>
      <c r="H267" s="42"/>
    </row>
    <row r="268" spans="2:8" x14ac:dyDescent="0.35">
      <c r="B268" s="42"/>
      <c r="C268" s="42"/>
      <c r="G268" s="42"/>
      <c r="H268" s="42"/>
    </row>
    <row r="269" spans="2:8" x14ac:dyDescent="0.35">
      <c r="B269" s="42"/>
      <c r="C269" s="42"/>
      <c r="G269" s="42"/>
      <c r="H269" s="42"/>
    </row>
    <row r="270" spans="2:8" x14ac:dyDescent="0.35">
      <c r="B270" s="42"/>
      <c r="C270" s="42"/>
      <c r="G270" s="42"/>
      <c r="H270" s="42"/>
    </row>
    <row r="271" spans="2:8" x14ac:dyDescent="0.35">
      <c r="B271" s="42"/>
      <c r="C271" s="42"/>
      <c r="G271" s="42"/>
      <c r="H271" s="42"/>
    </row>
    <row r="272" spans="2:8" x14ac:dyDescent="0.35">
      <c r="B272" s="42"/>
      <c r="C272" s="42"/>
      <c r="G272" s="42"/>
      <c r="H272" s="42"/>
    </row>
    <row r="273" spans="2:8" x14ac:dyDescent="0.35">
      <c r="B273" s="42"/>
      <c r="C273" s="42"/>
      <c r="G273" s="42"/>
      <c r="H273" s="42"/>
    </row>
    <row r="274" spans="2:8" x14ac:dyDescent="0.35">
      <c r="B274" s="42"/>
      <c r="C274" s="42"/>
      <c r="G274" s="42"/>
      <c r="H274" s="42"/>
    </row>
    <row r="275" spans="2:8" x14ac:dyDescent="0.35">
      <c r="B275" s="42"/>
      <c r="C275" s="42"/>
      <c r="G275" s="42"/>
      <c r="H275" s="42"/>
    </row>
    <row r="276" spans="2:8" x14ac:dyDescent="0.35">
      <c r="B276" s="42"/>
      <c r="C276" s="42"/>
      <c r="G276" s="42"/>
      <c r="H276" s="42"/>
    </row>
    <row r="277" spans="2:8" x14ac:dyDescent="0.35">
      <c r="B277" s="42"/>
      <c r="C277" s="42"/>
      <c r="G277" s="42"/>
      <c r="H277" s="42"/>
    </row>
    <row r="278" spans="2:8" x14ac:dyDescent="0.35">
      <c r="B278" s="42"/>
      <c r="C278" s="42"/>
      <c r="G278" s="42"/>
      <c r="H278" s="42"/>
    </row>
    <row r="279" spans="2:8" x14ac:dyDescent="0.35">
      <c r="B279" s="42"/>
      <c r="C279" s="42"/>
      <c r="G279" s="42"/>
      <c r="H279" s="42"/>
    </row>
    <row r="280" spans="2:8" x14ac:dyDescent="0.35">
      <c r="B280" s="42"/>
      <c r="C280" s="42"/>
      <c r="G280" s="42"/>
      <c r="H280" s="42"/>
    </row>
    <row r="281" spans="2:8" x14ac:dyDescent="0.35">
      <c r="B281" s="42"/>
      <c r="C281" s="42"/>
      <c r="G281" s="42"/>
      <c r="H281" s="42"/>
    </row>
    <row r="282" spans="2:8" x14ac:dyDescent="0.35">
      <c r="B282" s="42"/>
      <c r="C282" s="42"/>
      <c r="G282" s="42"/>
      <c r="H282" s="42"/>
    </row>
    <row r="283" spans="2:8" x14ac:dyDescent="0.35">
      <c r="B283" s="42"/>
      <c r="C283" s="42"/>
      <c r="G283" s="42"/>
      <c r="H283" s="42"/>
    </row>
    <row r="284" spans="2:8" x14ac:dyDescent="0.35">
      <c r="B284" s="42"/>
      <c r="C284" s="42"/>
      <c r="G284" s="42"/>
      <c r="H284" s="42"/>
    </row>
    <row r="285" spans="2:8" x14ac:dyDescent="0.35">
      <c r="B285" s="42"/>
      <c r="C285" s="42"/>
      <c r="G285" s="42"/>
      <c r="H285" s="42"/>
    </row>
    <row r="286" spans="2:8" x14ac:dyDescent="0.35">
      <c r="B286" s="42"/>
      <c r="C286" s="42"/>
      <c r="G286" s="42"/>
      <c r="H286" s="42"/>
    </row>
    <row r="287" spans="2:8" x14ac:dyDescent="0.35">
      <c r="B287" s="42"/>
      <c r="C287" s="42"/>
      <c r="G287" s="42"/>
      <c r="H287" s="42"/>
    </row>
    <row r="288" spans="2:8" x14ac:dyDescent="0.35">
      <c r="B288" s="42"/>
      <c r="C288" s="42"/>
      <c r="G288" s="42"/>
      <c r="H288" s="42"/>
    </row>
    <row r="289" spans="2:8" x14ac:dyDescent="0.35">
      <c r="B289" s="42"/>
      <c r="C289" s="42"/>
      <c r="G289" s="42"/>
      <c r="H289" s="42"/>
    </row>
    <row r="290" spans="2:8" x14ac:dyDescent="0.35">
      <c r="B290" s="42"/>
      <c r="C290" s="42"/>
      <c r="G290" s="42"/>
      <c r="H290" s="42"/>
    </row>
    <row r="291" spans="2:8" x14ac:dyDescent="0.35">
      <c r="B291" s="42"/>
      <c r="C291" s="42"/>
      <c r="G291" s="42"/>
      <c r="H291" s="42"/>
    </row>
    <row r="292" spans="2:8" x14ac:dyDescent="0.35">
      <c r="B292" s="42"/>
      <c r="C292" s="42"/>
      <c r="G292" s="42"/>
      <c r="H292" s="42"/>
    </row>
    <row r="293" spans="2:8" x14ac:dyDescent="0.35">
      <c r="B293" s="42"/>
      <c r="C293" s="42"/>
      <c r="G293" s="42"/>
      <c r="H293" s="42"/>
    </row>
    <row r="294" spans="2:8" x14ac:dyDescent="0.35">
      <c r="B294" s="42"/>
      <c r="C294" s="42"/>
      <c r="G294" s="42"/>
      <c r="H294" s="42"/>
    </row>
    <row r="295" spans="2:8" x14ac:dyDescent="0.35">
      <c r="B295" s="42"/>
      <c r="C295" s="42"/>
      <c r="G295" s="42"/>
      <c r="H295" s="42"/>
    </row>
    <row r="296" spans="2:8" x14ac:dyDescent="0.35">
      <c r="B296" s="42"/>
      <c r="C296" s="42"/>
      <c r="G296" s="42"/>
      <c r="H296" s="42"/>
    </row>
    <row r="297" spans="2:8" x14ac:dyDescent="0.35">
      <c r="B297" s="42"/>
      <c r="C297" s="42"/>
      <c r="G297" s="42"/>
      <c r="H297" s="42"/>
    </row>
    <row r="298" spans="2:8" x14ac:dyDescent="0.35">
      <c r="B298" s="42"/>
      <c r="C298" s="42"/>
      <c r="G298" s="42"/>
      <c r="H298" s="42"/>
    </row>
    <row r="299" spans="2:8" x14ac:dyDescent="0.35">
      <c r="B299" s="42"/>
      <c r="C299" s="42"/>
      <c r="G299" s="42"/>
      <c r="H299" s="42"/>
    </row>
    <row r="300" spans="2:8" x14ac:dyDescent="0.35">
      <c r="B300" s="42"/>
      <c r="C300" s="42"/>
      <c r="G300" s="42"/>
      <c r="H300" s="42"/>
    </row>
    <row r="301" spans="2:8" x14ac:dyDescent="0.35">
      <c r="B301" s="42"/>
      <c r="C301" s="42"/>
      <c r="G301" s="42"/>
      <c r="H301" s="42"/>
    </row>
    <row r="302" spans="2:8" x14ac:dyDescent="0.35">
      <c r="B302" s="42"/>
      <c r="C302" s="42"/>
      <c r="G302" s="42"/>
      <c r="H302" s="42"/>
    </row>
    <row r="303" spans="2:8" x14ac:dyDescent="0.35">
      <c r="B303" s="42"/>
      <c r="C303" s="42"/>
      <c r="G303" s="42"/>
      <c r="H303" s="42"/>
    </row>
    <row r="304" spans="2:8" x14ac:dyDescent="0.35">
      <c r="B304" s="42"/>
      <c r="C304" s="42"/>
      <c r="G304" s="42"/>
      <c r="H304" s="42"/>
    </row>
    <row r="305" spans="2:8" x14ac:dyDescent="0.35">
      <c r="B305" s="42"/>
      <c r="C305" s="42"/>
      <c r="G305" s="42"/>
      <c r="H305" s="42"/>
    </row>
    <row r="306" spans="2:8" x14ac:dyDescent="0.35">
      <c r="B306" s="42"/>
      <c r="C306" s="42"/>
      <c r="G306" s="42"/>
      <c r="H306" s="42"/>
    </row>
    <row r="307" spans="2:8" x14ac:dyDescent="0.35">
      <c r="B307" s="42"/>
      <c r="C307" s="42"/>
      <c r="G307" s="42"/>
      <c r="H307" s="42"/>
    </row>
    <row r="308" spans="2:8" x14ac:dyDescent="0.35">
      <c r="B308" s="42"/>
      <c r="C308" s="42"/>
      <c r="G308" s="42"/>
      <c r="H308" s="42"/>
    </row>
    <row r="309" spans="2:8" x14ac:dyDescent="0.35">
      <c r="B309" s="42"/>
      <c r="C309" s="42"/>
      <c r="G309" s="42"/>
      <c r="H309" s="42"/>
    </row>
    <row r="310" spans="2:8" x14ac:dyDescent="0.35">
      <c r="B310" s="42"/>
      <c r="C310" s="42"/>
      <c r="G310" s="42"/>
      <c r="H310" s="42"/>
    </row>
    <row r="311" spans="2:8" x14ac:dyDescent="0.35">
      <c r="B311" s="42"/>
      <c r="C311" s="42"/>
      <c r="G311" s="42"/>
      <c r="H311" s="42"/>
    </row>
    <row r="312" spans="2:8" x14ac:dyDescent="0.35">
      <c r="B312" s="42"/>
      <c r="C312" s="42"/>
      <c r="G312" s="42"/>
      <c r="H312" s="42"/>
    </row>
    <row r="313" spans="2:8" x14ac:dyDescent="0.35">
      <c r="B313" s="42"/>
      <c r="C313" s="42"/>
      <c r="G313" s="42"/>
      <c r="H313" s="42"/>
    </row>
    <row r="314" spans="2:8" x14ac:dyDescent="0.35">
      <c r="B314" s="42"/>
      <c r="C314" s="42"/>
      <c r="G314" s="42"/>
      <c r="H314" s="42"/>
    </row>
    <row r="315" spans="2:8" x14ac:dyDescent="0.35">
      <c r="B315" s="42"/>
      <c r="C315" s="42"/>
      <c r="G315" s="42"/>
      <c r="H315" s="42"/>
    </row>
    <row r="316" spans="2:8" x14ac:dyDescent="0.35">
      <c r="B316" s="42"/>
      <c r="C316" s="42"/>
      <c r="G316" s="42"/>
      <c r="H316" s="42"/>
    </row>
    <row r="317" spans="2:8" x14ac:dyDescent="0.35">
      <c r="B317" s="42"/>
      <c r="C317" s="42"/>
      <c r="G317" s="42"/>
      <c r="H317" s="42"/>
    </row>
    <row r="318" spans="2:8" x14ac:dyDescent="0.35">
      <c r="B318" s="42"/>
      <c r="C318" s="42"/>
      <c r="G318" s="42"/>
      <c r="H318" s="42"/>
    </row>
    <row r="319" spans="2:8" x14ac:dyDescent="0.35">
      <c r="B319" s="42"/>
      <c r="C319" s="42"/>
      <c r="G319" s="42"/>
      <c r="H319" s="42"/>
    </row>
    <row r="320" spans="2:8" x14ac:dyDescent="0.35">
      <c r="B320" s="42"/>
      <c r="C320" s="42"/>
      <c r="G320" s="42"/>
      <c r="H320" s="42"/>
    </row>
    <row r="321" spans="2:8" x14ac:dyDescent="0.35">
      <c r="B321" s="42"/>
      <c r="C321" s="42"/>
      <c r="G321" s="42"/>
      <c r="H321" s="42"/>
    </row>
    <row r="322" spans="2:8" x14ac:dyDescent="0.35">
      <c r="B322" s="42"/>
      <c r="C322" s="42"/>
      <c r="G322" s="42"/>
      <c r="H322" s="42"/>
    </row>
    <row r="323" spans="2:8" x14ac:dyDescent="0.35">
      <c r="B323" s="42"/>
      <c r="C323" s="42"/>
      <c r="G323" s="42"/>
      <c r="H323" s="42"/>
    </row>
    <row r="324" spans="2:8" x14ac:dyDescent="0.35">
      <c r="B324" s="42"/>
      <c r="C324" s="42"/>
      <c r="G324" s="42"/>
      <c r="H324" s="42"/>
    </row>
    <row r="325" spans="2:8" x14ac:dyDescent="0.35">
      <c r="B325" s="42"/>
      <c r="C325" s="42"/>
      <c r="G325" s="42"/>
      <c r="H325" s="42"/>
    </row>
    <row r="326" spans="2:8" x14ac:dyDescent="0.35">
      <c r="B326" s="42"/>
      <c r="C326" s="42"/>
      <c r="G326" s="42"/>
      <c r="H326" s="42"/>
    </row>
    <row r="327" spans="2:8" x14ac:dyDescent="0.35">
      <c r="B327" s="42"/>
      <c r="C327" s="42"/>
      <c r="G327" s="42"/>
      <c r="H327" s="42"/>
    </row>
    <row r="328" spans="2:8" x14ac:dyDescent="0.35">
      <c r="B328" s="42"/>
      <c r="C328" s="42"/>
      <c r="G328" s="42"/>
      <c r="H328" s="42"/>
    </row>
    <row r="329" spans="2:8" x14ac:dyDescent="0.35">
      <c r="B329" s="42"/>
      <c r="C329" s="42"/>
      <c r="G329" s="42"/>
      <c r="H329" s="42"/>
    </row>
    <row r="330" spans="2:8" x14ac:dyDescent="0.35">
      <c r="B330" s="42"/>
      <c r="C330" s="42"/>
      <c r="G330" s="42"/>
      <c r="H330" s="42"/>
    </row>
    <row r="331" spans="2:8" x14ac:dyDescent="0.35">
      <c r="B331" s="42"/>
      <c r="C331" s="42"/>
      <c r="G331" s="42"/>
      <c r="H331" s="42"/>
    </row>
    <row r="332" spans="2:8" x14ac:dyDescent="0.35">
      <c r="B332" s="42"/>
      <c r="C332" s="42"/>
      <c r="G332" s="42"/>
      <c r="H332" s="42"/>
    </row>
    <row r="333" spans="2:8" x14ac:dyDescent="0.35">
      <c r="B333" s="42"/>
      <c r="C333" s="42"/>
      <c r="G333" s="42"/>
      <c r="H333" s="42"/>
    </row>
    <row r="334" spans="2:8" x14ac:dyDescent="0.35">
      <c r="B334" s="42"/>
      <c r="C334" s="42"/>
      <c r="G334" s="42"/>
      <c r="H334" s="42"/>
    </row>
    <row r="335" spans="2:8" x14ac:dyDescent="0.35">
      <c r="B335" s="42"/>
      <c r="C335" s="42"/>
      <c r="G335" s="42"/>
      <c r="H335" s="42"/>
    </row>
    <row r="336" spans="2:8" x14ac:dyDescent="0.35">
      <c r="B336" s="42"/>
      <c r="C336" s="42"/>
      <c r="G336" s="42"/>
      <c r="H336" s="42"/>
    </row>
    <row r="337" spans="2:8" x14ac:dyDescent="0.35">
      <c r="B337" s="42"/>
      <c r="C337" s="42"/>
      <c r="G337" s="42"/>
      <c r="H337" s="42"/>
    </row>
    <row r="338" spans="2:8" x14ac:dyDescent="0.35">
      <c r="B338" s="42"/>
      <c r="C338" s="42"/>
      <c r="G338" s="42"/>
      <c r="H338" s="42"/>
    </row>
    <row r="339" spans="2:8" x14ac:dyDescent="0.35">
      <c r="B339" s="42"/>
      <c r="C339" s="42"/>
      <c r="G339" s="42"/>
      <c r="H339" s="42"/>
    </row>
    <row r="340" spans="2:8" x14ac:dyDescent="0.35">
      <c r="B340" s="42"/>
      <c r="C340" s="42"/>
      <c r="G340" s="42"/>
      <c r="H340" s="42"/>
    </row>
    <row r="341" spans="2:8" x14ac:dyDescent="0.35">
      <c r="B341" s="42"/>
      <c r="C341" s="42"/>
      <c r="G341" s="42"/>
      <c r="H341" s="42"/>
    </row>
    <row r="342" spans="2:8" x14ac:dyDescent="0.35">
      <c r="B342" s="42"/>
      <c r="C342" s="42"/>
      <c r="G342" s="42"/>
      <c r="H342" s="42"/>
    </row>
    <row r="343" spans="2:8" x14ac:dyDescent="0.35">
      <c r="B343" s="42"/>
      <c r="C343" s="42"/>
      <c r="G343" s="42"/>
      <c r="H343" s="42"/>
    </row>
    <row r="344" spans="2:8" x14ac:dyDescent="0.35">
      <c r="B344" s="42"/>
      <c r="C344" s="42"/>
      <c r="G344" s="42"/>
      <c r="H344" s="42"/>
    </row>
    <row r="345" spans="2:8" x14ac:dyDescent="0.35">
      <c r="B345" s="42"/>
      <c r="C345" s="42"/>
      <c r="G345" s="42"/>
      <c r="H345" s="42"/>
    </row>
    <row r="346" spans="2:8" x14ac:dyDescent="0.35">
      <c r="B346" s="42"/>
      <c r="C346" s="42"/>
      <c r="G346" s="42"/>
      <c r="H346" s="42"/>
    </row>
    <row r="347" spans="2:8" x14ac:dyDescent="0.35">
      <c r="B347" s="42"/>
      <c r="C347" s="42"/>
      <c r="G347" s="42"/>
      <c r="H347" s="42"/>
    </row>
    <row r="348" spans="2:8" x14ac:dyDescent="0.35">
      <c r="B348" s="42"/>
      <c r="C348" s="42"/>
      <c r="G348" s="42"/>
      <c r="H348" s="42"/>
    </row>
    <row r="349" spans="2:8" x14ac:dyDescent="0.35">
      <c r="B349" s="42"/>
      <c r="C349" s="42"/>
      <c r="G349" s="42"/>
      <c r="H349" s="42"/>
    </row>
    <row r="350" spans="2:8" x14ac:dyDescent="0.35">
      <c r="B350" s="42"/>
      <c r="C350" s="42"/>
      <c r="G350" s="42"/>
      <c r="H350" s="42"/>
    </row>
    <row r="351" spans="2:8" x14ac:dyDescent="0.35">
      <c r="B351" s="42"/>
      <c r="C351" s="42"/>
      <c r="G351" s="42"/>
      <c r="H351" s="42"/>
    </row>
    <row r="352" spans="2:8" x14ac:dyDescent="0.35">
      <c r="B352" s="42"/>
      <c r="C352" s="42"/>
      <c r="G352" s="42"/>
      <c r="H352" s="42"/>
    </row>
    <row r="353" spans="2:8" x14ac:dyDescent="0.35">
      <c r="B353" s="42"/>
      <c r="C353" s="42"/>
      <c r="G353" s="42"/>
      <c r="H353" s="42"/>
    </row>
    <row r="354" spans="2:8" x14ac:dyDescent="0.35">
      <c r="B354" s="42"/>
      <c r="C354" s="42"/>
      <c r="G354" s="42"/>
      <c r="H354" s="42"/>
    </row>
    <row r="355" spans="2:8" x14ac:dyDescent="0.35">
      <c r="B355" s="42"/>
      <c r="C355" s="42"/>
      <c r="G355" s="42"/>
      <c r="H355" s="42"/>
    </row>
    <row r="356" spans="2:8" x14ac:dyDescent="0.35">
      <c r="B356" s="42"/>
      <c r="C356" s="42"/>
      <c r="G356" s="42"/>
      <c r="H356" s="42"/>
    </row>
    <row r="357" spans="2:8" x14ac:dyDescent="0.35">
      <c r="B357" s="42"/>
      <c r="C357" s="42"/>
      <c r="G357" s="42"/>
      <c r="H357" s="42"/>
    </row>
    <row r="358" spans="2:8" x14ac:dyDescent="0.35">
      <c r="B358" s="42"/>
      <c r="C358" s="42"/>
      <c r="G358" s="42"/>
      <c r="H358" s="42"/>
    </row>
    <row r="359" spans="2:8" x14ac:dyDescent="0.35">
      <c r="B359" s="42"/>
      <c r="C359" s="42"/>
      <c r="G359" s="42"/>
      <c r="H359" s="42"/>
    </row>
    <row r="360" spans="2:8" x14ac:dyDescent="0.35">
      <c r="B360" s="42"/>
      <c r="C360" s="42"/>
      <c r="G360" s="42"/>
      <c r="H360" s="42"/>
    </row>
    <row r="361" spans="2:8" x14ac:dyDescent="0.35">
      <c r="B361" s="42"/>
      <c r="C361" s="42"/>
      <c r="G361" s="42"/>
      <c r="H361" s="42"/>
    </row>
    <row r="362" spans="2:8" x14ac:dyDescent="0.35">
      <c r="B362" s="42"/>
      <c r="C362" s="42"/>
      <c r="G362" s="42"/>
      <c r="H362" s="42"/>
    </row>
    <row r="363" spans="2:8" x14ac:dyDescent="0.35">
      <c r="B363" s="42"/>
      <c r="C363" s="42"/>
      <c r="G363" s="42"/>
      <c r="H363" s="42"/>
    </row>
    <row r="364" spans="2:8" x14ac:dyDescent="0.35">
      <c r="B364" s="42"/>
      <c r="C364" s="42"/>
      <c r="G364" s="42"/>
      <c r="H364" s="42"/>
    </row>
    <row r="365" spans="2:8" x14ac:dyDescent="0.35">
      <c r="B365" s="42"/>
      <c r="C365" s="42"/>
      <c r="G365" s="42"/>
      <c r="H365" s="42"/>
    </row>
    <row r="366" spans="2:8" x14ac:dyDescent="0.35">
      <c r="B366" s="42"/>
      <c r="C366" s="42"/>
      <c r="G366" s="42"/>
      <c r="H366" s="42"/>
    </row>
    <row r="367" spans="2:8" x14ac:dyDescent="0.35">
      <c r="B367" s="42"/>
      <c r="C367" s="42"/>
      <c r="G367" s="42"/>
      <c r="H367" s="42"/>
    </row>
    <row r="368" spans="2:8" x14ac:dyDescent="0.35">
      <c r="B368" s="42"/>
      <c r="C368" s="42"/>
      <c r="G368" s="42"/>
      <c r="H368" s="42"/>
    </row>
    <row r="369" spans="2:8" x14ac:dyDescent="0.35">
      <c r="B369" s="42"/>
      <c r="C369" s="42"/>
      <c r="G369" s="42"/>
      <c r="H369" s="42"/>
    </row>
    <row r="370" spans="2:8" x14ac:dyDescent="0.35">
      <c r="B370" s="42"/>
      <c r="C370" s="42"/>
      <c r="G370" s="42"/>
      <c r="H370" s="42"/>
    </row>
    <row r="371" spans="2:8" x14ac:dyDescent="0.35">
      <c r="B371" s="42"/>
      <c r="C371" s="42"/>
      <c r="G371" s="42"/>
      <c r="H371" s="42"/>
    </row>
    <row r="372" spans="2:8" x14ac:dyDescent="0.35">
      <c r="B372" s="42"/>
      <c r="C372" s="42"/>
      <c r="G372" s="42"/>
      <c r="H372" s="42"/>
    </row>
    <row r="373" spans="2:8" x14ac:dyDescent="0.35">
      <c r="B373" s="42"/>
      <c r="C373" s="42"/>
      <c r="G373" s="42"/>
      <c r="H373" s="42"/>
    </row>
    <row r="374" spans="2:8" x14ac:dyDescent="0.35">
      <c r="B374" s="42"/>
      <c r="C374" s="42"/>
      <c r="G374" s="42"/>
      <c r="H374" s="42"/>
    </row>
    <row r="375" spans="2:8" x14ac:dyDescent="0.35">
      <c r="B375" s="42"/>
      <c r="C375" s="42"/>
      <c r="G375" s="42"/>
      <c r="H375" s="42"/>
    </row>
    <row r="376" spans="2:8" x14ac:dyDescent="0.35">
      <c r="B376" s="42"/>
      <c r="C376" s="42"/>
      <c r="G376" s="42"/>
      <c r="H376" s="42"/>
    </row>
    <row r="377" spans="2:8" x14ac:dyDescent="0.35">
      <c r="B377" s="42"/>
      <c r="C377" s="42"/>
      <c r="G377" s="42"/>
      <c r="H377" s="42"/>
    </row>
    <row r="378" spans="2:8" x14ac:dyDescent="0.35">
      <c r="B378" s="42"/>
      <c r="C378" s="42"/>
      <c r="G378" s="42"/>
      <c r="H378" s="42"/>
    </row>
    <row r="379" spans="2:8" x14ac:dyDescent="0.35">
      <c r="B379" s="42"/>
      <c r="C379" s="42"/>
      <c r="G379" s="42"/>
      <c r="H379" s="42"/>
    </row>
    <row r="380" spans="2:8" x14ac:dyDescent="0.35">
      <c r="B380" s="42"/>
      <c r="C380" s="42"/>
      <c r="G380" s="42"/>
      <c r="H380" s="42"/>
    </row>
    <row r="381" spans="2:8" x14ac:dyDescent="0.35">
      <c r="B381" s="42"/>
      <c r="C381" s="42"/>
      <c r="G381" s="42"/>
      <c r="H381" s="42"/>
    </row>
    <row r="382" spans="2:8" x14ac:dyDescent="0.35">
      <c r="B382" s="42"/>
      <c r="C382" s="42"/>
      <c r="G382" s="42"/>
      <c r="H382" s="42"/>
    </row>
    <row r="383" spans="2:8" x14ac:dyDescent="0.35">
      <c r="B383" s="42"/>
      <c r="C383" s="42"/>
      <c r="G383" s="42"/>
      <c r="H383" s="42"/>
    </row>
    <row r="384" spans="2:8" x14ac:dyDescent="0.35">
      <c r="B384" s="42"/>
      <c r="C384" s="42"/>
      <c r="G384" s="42"/>
      <c r="H384" s="42"/>
    </row>
    <row r="385" spans="2:8" x14ac:dyDescent="0.35">
      <c r="B385" s="42"/>
      <c r="C385" s="42"/>
      <c r="G385" s="42"/>
      <c r="H385" s="42"/>
    </row>
    <row r="386" spans="2:8" x14ac:dyDescent="0.35">
      <c r="B386" s="42"/>
      <c r="C386" s="42"/>
      <c r="G386" s="42"/>
      <c r="H386" s="42"/>
    </row>
    <row r="387" spans="2:8" x14ac:dyDescent="0.35">
      <c r="B387" s="42"/>
      <c r="C387" s="42"/>
      <c r="G387" s="42"/>
      <c r="H387" s="42"/>
    </row>
    <row r="388" spans="2:8" x14ac:dyDescent="0.35">
      <c r="B388" s="42"/>
      <c r="C388" s="42"/>
      <c r="G388" s="42"/>
      <c r="H388" s="42"/>
    </row>
    <row r="389" spans="2:8" x14ac:dyDescent="0.35">
      <c r="B389" s="42"/>
      <c r="C389" s="42"/>
      <c r="G389" s="42"/>
      <c r="H389" s="42"/>
    </row>
    <row r="390" spans="2:8" x14ac:dyDescent="0.35">
      <c r="B390" s="42"/>
      <c r="C390" s="42"/>
      <c r="G390" s="42"/>
      <c r="H390" s="42"/>
    </row>
    <row r="391" spans="2:8" x14ac:dyDescent="0.35">
      <c r="B391" s="42"/>
      <c r="C391" s="42"/>
      <c r="G391" s="42"/>
      <c r="H391" s="42"/>
    </row>
    <row r="392" spans="2:8" x14ac:dyDescent="0.35">
      <c r="B392" s="42"/>
      <c r="C392" s="42"/>
      <c r="G392" s="42"/>
      <c r="H392" s="42"/>
    </row>
    <row r="393" spans="2:8" x14ac:dyDescent="0.35">
      <c r="B393" s="42"/>
      <c r="C393" s="42"/>
      <c r="G393" s="42"/>
      <c r="H393" s="42"/>
    </row>
    <row r="394" spans="2:8" x14ac:dyDescent="0.35">
      <c r="B394" s="42"/>
      <c r="C394" s="42"/>
      <c r="G394" s="42"/>
      <c r="H394" s="42"/>
    </row>
    <row r="395" spans="2:8" x14ac:dyDescent="0.35">
      <c r="B395" s="42"/>
      <c r="C395" s="42"/>
      <c r="G395" s="42"/>
      <c r="H395" s="42"/>
    </row>
    <row r="396" spans="2:8" x14ac:dyDescent="0.35">
      <c r="B396" s="42"/>
      <c r="C396" s="42"/>
      <c r="G396" s="42"/>
      <c r="H396" s="42"/>
    </row>
    <row r="397" spans="2:8" x14ac:dyDescent="0.35">
      <c r="B397" s="42"/>
      <c r="C397" s="42"/>
      <c r="G397" s="42"/>
      <c r="H397" s="42"/>
    </row>
    <row r="398" spans="2:8" x14ac:dyDescent="0.35">
      <c r="B398" s="42"/>
      <c r="C398" s="42"/>
      <c r="G398" s="42"/>
      <c r="H398" s="42"/>
    </row>
    <row r="399" spans="2:8" x14ac:dyDescent="0.35">
      <c r="B399" s="42"/>
      <c r="C399" s="42"/>
      <c r="G399" s="42"/>
      <c r="H399" s="42"/>
    </row>
    <row r="400" spans="2:8" x14ac:dyDescent="0.35">
      <c r="B400" s="42"/>
      <c r="C400" s="42"/>
      <c r="G400" s="42"/>
      <c r="H400" s="42"/>
    </row>
    <row r="401" spans="2:8" x14ac:dyDescent="0.35">
      <c r="B401" s="42"/>
      <c r="C401" s="42"/>
      <c r="G401" s="42"/>
      <c r="H401" s="42"/>
    </row>
    <row r="402" spans="2:8" x14ac:dyDescent="0.35">
      <c r="B402" s="42"/>
      <c r="C402" s="42"/>
      <c r="G402" s="42"/>
      <c r="H402" s="42"/>
    </row>
    <row r="403" spans="2:8" x14ac:dyDescent="0.35">
      <c r="B403" s="42"/>
      <c r="C403" s="42"/>
      <c r="G403" s="42"/>
      <c r="H403" s="42"/>
    </row>
    <row r="404" spans="2:8" x14ac:dyDescent="0.35">
      <c r="B404" s="42"/>
      <c r="C404" s="42"/>
      <c r="G404" s="42"/>
      <c r="H404" s="42"/>
    </row>
    <row r="405" spans="2:8" x14ac:dyDescent="0.35">
      <c r="B405" s="42"/>
      <c r="C405" s="42"/>
      <c r="G405" s="42"/>
      <c r="H405" s="42"/>
    </row>
    <row r="406" spans="2:8" x14ac:dyDescent="0.35">
      <c r="B406" s="42"/>
      <c r="C406" s="42"/>
      <c r="G406" s="42"/>
      <c r="H406" s="42"/>
    </row>
    <row r="407" spans="2:8" x14ac:dyDescent="0.35">
      <c r="B407" s="42"/>
      <c r="C407" s="42"/>
      <c r="G407" s="42"/>
      <c r="H407" s="42"/>
    </row>
    <row r="408" spans="2:8" x14ac:dyDescent="0.35">
      <c r="B408" s="42"/>
      <c r="C408" s="42"/>
      <c r="G408" s="42"/>
      <c r="H408" s="42"/>
    </row>
    <row r="409" spans="2:8" x14ac:dyDescent="0.35">
      <c r="B409" s="42"/>
      <c r="C409" s="42"/>
      <c r="G409" s="42"/>
      <c r="H409" s="42"/>
    </row>
    <row r="410" spans="2:8" x14ac:dyDescent="0.35">
      <c r="B410" s="42"/>
      <c r="C410" s="42"/>
      <c r="G410" s="42"/>
      <c r="H410" s="42"/>
    </row>
    <row r="411" spans="2:8" x14ac:dyDescent="0.35">
      <c r="B411" s="42"/>
      <c r="C411" s="42"/>
      <c r="G411" s="42"/>
      <c r="H411" s="42"/>
    </row>
    <row r="412" spans="2:8" x14ac:dyDescent="0.35">
      <c r="B412" s="42"/>
      <c r="C412" s="42"/>
      <c r="G412" s="42"/>
      <c r="H412" s="42"/>
    </row>
    <row r="413" spans="2:8" x14ac:dyDescent="0.35">
      <c r="B413" s="42"/>
      <c r="C413" s="42"/>
      <c r="G413" s="42"/>
      <c r="H413" s="42"/>
    </row>
    <row r="414" spans="2:8" x14ac:dyDescent="0.35">
      <c r="B414" s="42"/>
      <c r="C414" s="42"/>
      <c r="G414" s="42"/>
      <c r="H414" s="42"/>
    </row>
    <row r="415" spans="2:8" x14ac:dyDescent="0.35">
      <c r="B415" s="42"/>
      <c r="C415" s="42"/>
      <c r="G415" s="42"/>
      <c r="H415" s="42"/>
    </row>
    <row r="416" spans="2:8" x14ac:dyDescent="0.35">
      <c r="B416" s="42"/>
      <c r="C416" s="42"/>
      <c r="G416" s="42"/>
      <c r="H416" s="42"/>
    </row>
    <row r="417" spans="2:8" x14ac:dyDescent="0.35">
      <c r="B417" s="42"/>
      <c r="C417" s="42"/>
      <c r="G417" s="42"/>
      <c r="H417" s="42"/>
    </row>
    <row r="418" spans="2:8" x14ac:dyDescent="0.35">
      <c r="B418" s="42"/>
      <c r="C418" s="42"/>
      <c r="G418" s="42"/>
      <c r="H418" s="42"/>
    </row>
    <row r="419" spans="2:8" x14ac:dyDescent="0.35">
      <c r="B419" s="42"/>
      <c r="C419" s="42"/>
      <c r="G419" s="42"/>
      <c r="H419" s="42"/>
    </row>
    <row r="420" spans="2:8" x14ac:dyDescent="0.35">
      <c r="B420" s="42"/>
      <c r="C420" s="42"/>
      <c r="G420" s="42"/>
      <c r="H420" s="42"/>
    </row>
    <row r="421" spans="2:8" x14ac:dyDescent="0.35">
      <c r="B421" s="42"/>
      <c r="C421" s="42"/>
      <c r="G421" s="42"/>
      <c r="H421" s="42"/>
    </row>
    <row r="422" spans="2:8" x14ac:dyDescent="0.35">
      <c r="B422" s="42"/>
      <c r="C422" s="42"/>
      <c r="G422" s="42"/>
      <c r="H422" s="42"/>
    </row>
    <row r="423" spans="2:8" x14ac:dyDescent="0.35">
      <c r="B423" s="42"/>
      <c r="C423" s="42"/>
      <c r="G423" s="42"/>
      <c r="H423" s="42"/>
    </row>
    <row r="424" spans="2:8" x14ac:dyDescent="0.35">
      <c r="B424" s="42"/>
      <c r="C424" s="42"/>
      <c r="G424" s="42"/>
      <c r="H424" s="42"/>
    </row>
    <row r="425" spans="2:8" x14ac:dyDescent="0.35">
      <c r="B425" s="42"/>
      <c r="C425" s="42"/>
      <c r="G425" s="42"/>
      <c r="H425" s="42"/>
    </row>
    <row r="426" spans="2:8" x14ac:dyDescent="0.35">
      <c r="B426" s="42"/>
      <c r="C426" s="42"/>
      <c r="G426" s="42"/>
      <c r="H426" s="42"/>
    </row>
    <row r="427" spans="2:8" x14ac:dyDescent="0.35">
      <c r="B427" s="42"/>
      <c r="C427" s="42"/>
      <c r="G427" s="42"/>
      <c r="H427" s="42"/>
    </row>
    <row r="428" spans="2:8" x14ac:dyDescent="0.35">
      <c r="B428" s="42"/>
      <c r="C428" s="42"/>
      <c r="G428" s="42"/>
      <c r="H428" s="42"/>
    </row>
    <row r="429" spans="2:8" x14ac:dyDescent="0.35">
      <c r="B429" s="42"/>
      <c r="C429" s="42"/>
      <c r="G429" s="42"/>
      <c r="H429" s="42"/>
    </row>
    <row r="430" spans="2:8" x14ac:dyDescent="0.35">
      <c r="B430" s="42"/>
      <c r="C430" s="42"/>
      <c r="G430" s="42"/>
      <c r="H430" s="42"/>
    </row>
    <row r="431" spans="2:8" x14ac:dyDescent="0.35">
      <c r="B431" s="42"/>
      <c r="C431" s="42"/>
      <c r="G431" s="42"/>
      <c r="H431" s="42"/>
    </row>
    <row r="432" spans="2:8" x14ac:dyDescent="0.35">
      <c r="B432" s="42"/>
      <c r="C432" s="42"/>
      <c r="G432" s="42"/>
      <c r="H432" s="42"/>
    </row>
    <row r="433" spans="2:8" x14ac:dyDescent="0.35">
      <c r="B433" s="42"/>
      <c r="C433" s="42"/>
      <c r="G433" s="42"/>
      <c r="H433" s="42"/>
    </row>
    <row r="434" spans="2:8" x14ac:dyDescent="0.35">
      <c r="B434" s="42"/>
      <c r="C434" s="42"/>
      <c r="G434" s="42"/>
      <c r="H434" s="42"/>
    </row>
    <row r="435" spans="2:8" x14ac:dyDescent="0.35">
      <c r="B435" s="42"/>
      <c r="C435" s="42"/>
      <c r="G435" s="42"/>
      <c r="H435" s="42"/>
    </row>
    <row r="436" spans="2:8" x14ac:dyDescent="0.35">
      <c r="B436" s="42"/>
      <c r="C436" s="42"/>
      <c r="G436" s="42"/>
      <c r="H436" s="42"/>
    </row>
    <row r="437" spans="2:8" x14ac:dyDescent="0.35">
      <c r="B437" s="42"/>
      <c r="C437" s="42"/>
      <c r="G437" s="42"/>
      <c r="H437" s="42"/>
    </row>
    <row r="438" spans="2:8" x14ac:dyDescent="0.35">
      <c r="B438" s="42"/>
      <c r="C438" s="42"/>
      <c r="G438" s="42"/>
      <c r="H438" s="42"/>
    </row>
    <row r="439" spans="2:8" x14ac:dyDescent="0.35">
      <c r="B439" s="42"/>
      <c r="C439" s="42"/>
      <c r="G439" s="42"/>
      <c r="H439" s="42"/>
    </row>
    <row r="440" spans="2:8" x14ac:dyDescent="0.35">
      <c r="B440" s="42"/>
      <c r="C440" s="42"/>
      <c r="G440" s="42"/>
      <c r="H440" s="42"/>
    </row>
    <row r="441" spans="2:8" x14ac:dyDescent="0.35">
      <c r="B441" s="42"/>
      <c r="C441" s="42"/>
      <c r="G441" s="42"/>
      <c r="H441" s="42"/>
    </row>
    <row r="442" spans="2:8" x14ac:dyDescent="0.35">
      <c r="B442" s="42"/>
      <c r="C442" s="42"/>
      <c r="G442" s="42"/>
      <c r="H442" s="42"/>
    </row>
    <row r="443" spans="2:8" x14ac:dyDescent="0.35">
      <c r="B443" s="42"/>
      <c r="C443" s="42"/>
      <c r="G443" s="42"/>
      <c r="H443" s="42"/>
    </row>
    <row r="444" spans="2:8" x14ac:dyDescent="0.35">
      <c r="B444" s="42"/>
      <c r="C444" s="42"/>
      <c r="G444" s="42"/>
      <c r="H444" s="42"/>
    </row>
    <row r="445" spans="2:8" x14ac:dyDescent="0.35">
      <c r="B445" s="42"/>
      <c r="C445" s="42"/>
      <c r="G445" s="42"/>
      <c r="H445" s="42"/>
    </row>
    <row r="446" spans="2:8" x14ac:dyDescent="0.35">
      <c r="B446" s="42"/>
      <c r="C446" s="42"/>
      <c r="G446" s="42"/>
      <c r="H446" s="42"/>
    </row>
    <row r="447" spans="2:8" x14ac:dyDescent="0.35">
      <c r="B447" s="42"/>
      <c r="C447" s="42"/>
      <c r="G447" s="42"/>
      <c r="H447" s="42"/>
    </row>
    <row r="448" spans="2:8" x14ac:dyDescent="0.35">
      <c r="B448" s="42"/>
      <c r="C448" s="42"/>
      <c r="G448" s="42"/>
      <c r="H448" s="42"/>
    </row>
    <row r="449" spans="2:8" x14ac:dyDescent="0.35">
      <c r="B449" s="42"/>
      <c r="C449" s="42"/>
      <c r="G449" s="42"/>
      <c r="H449" s="42"/>
    </row>
    <row r="450" spans="2:8" x14ac:dyDescent="0.35">
      <c r="B450" s="42"/>
      <c r="C450" s="42"/>
      <c r="G450" s="42"/>
      <c r="H450" s="42"/>
    </row>
    <row r="451" spans="2:8" x14ac:dyDescent="0.35">
      <c r="B451" s="42"/>
      <c r="C451" s="42"/>
      <c r="G451" s="42"/>
      <c r="H451" s="42"/>
    </row>
    <row r="452" spans="2:8" x14ac:dyDescent="0.35">
      <c r="B452" s="42"/>
      <c r="C452" s="42"/>
      <c r="G452" s="42"/>
      <c r="H452" s="42"/>
    </row>
    <row r="453" spans="2:8" x14ac:dyDescent="0.35">
      <c r="B453" s="42"/>
      <c r="C453" s="42"/>
      <c r="G453" s="42"/>
      <c r="H453" s="42"/>
    </row>
    <row r="454" spans="2:8" x14ac:dyDescent="0.35">
      <c r="B454" s="42"/>
      <c r="C454" s="42"/>
      <c r="G454" s="42"/>
      <c r="H454" s="42"/>
    </row>
    <row r="455" spans="2:8" x14ac:dyDescent="0.35">
      <c r="B455" s="42"/>
      <c r="C455" s="42"/>
      <c r="G455" s="42"/>
      <c r="H455" s="42"/>
    </row>
    <row r="456" spans="2:8" x14ac:dyDescent="0.35">
      <c r="B456" s="42"/>
      <c r="C456" s="42"/>
      <c r="G456" s="42"/>
      <c r="H456" s="42"/>
    </row>
    <row r="457" spans="2:8" x14ac:dyDescent="0.35">
      <c r="B457" s="42"/>
      <c r="C457" s="42"/>
      <c r="G457" s="42"/>
      <c r="H457" s="42"/>
    </row>
    <row r="458" spans="2:8" x14ac:dyDescent="0.35">
      <c r="B458" s="42"/>
      <c r="C458" s="42"/>
      <c r="G458" s="42"/>
      <c r="H458" s="42"/>
    </row>
    <row r="459" spans="2:8" x14ac:dyDescent="0.35">
      <c r="B459" s="42"/>
      <c r="C459" s="42"/>
      <c r="G459" s="42"/>
      <c r="H459" s="42"/>
    </row>
    <row r="460" spans="2:8" x14ac:dyDescent="0.35">
      <c r="B460" s="42"/>
      <c r="C460" s="42"/>
      <c r="G460" s="42"/>
      <c r="H460" s="42"/>
    </row>
    <row r="461" spans="2:8" x14ac:dyDescent="0.35">
      <c r="B461" s="42"/>
      <c r="C461" s="42"/>
      <c r="G461" s="42"/>
      <c r="H461" s="42"/>
    </row>
    <row r="462" spans="2:8" x14ac:dyDescent="0.35">
      <c r="B462" s="42"/>
      <c r="C462" s="42"/>
      <c r="G462" s="42"/>
      <c r="H462" s="42"/>
    </row>
    <row r="463" spans="2:8" x14ac:dyDescent="0.35">
      <c r="B463" s="42"/>
      <c r="C463" s="42"/>
      <c r="G463" s="42"/>
      <c r="H463" s="42"/>
    </row>
    <row r="464" spans="2:8" x14ac:dyDescent="0.35">
      <c r="B464" s="42"/>
      <c r="C464" s="42"/>
      <c r="G464" s="42"/>
      <c r="H464" s="42"/>
    </row>
    <row r="465" spans="2:8" x14ac:dyDescent="0.35">
      <c r="B465" s="42"/>
      <c r="C465" s="42"/>
      <c r="G465" s="42"/>
      <c r="H465" s="42"/>
    </row>
    <row r="466" spans="2:8" x14ac:dyDescent="0.35">
      <c r="B466" s="42"/>
      <c r="C466" s="42"/>
      <c r="G466" s="42"/>
      <c r="H466" s="42"/>
    </row>
    <row r="467" spans="2:8" x14ac:dyDescent="0.35">
      <c r="B467" s="42"/>
      <c r="C467" s="42"/>
      <c r="G467" s="42"/>
      <c r="H467" s="42"/>
    </row>
    <row r="468" spans="2:8" x14ac:dyDescent="0.35">
      <c r="B468" s="42"/>
      <c r="C468" s="42"/>
      <c r="G468" s="42"/>
      <c r="H468" s="42"/>
    </row>
    <row r="469" spans="2:8" x14ac:dyDescent="0.35">
      <c r="B469" s="42"/>
      <c r="C469" s="42"/>
      <c r="G469" s="42"/>
      <c r="H469" s="42"/>
    </row>
    <row r="470" spans="2:8" x14ac:dyDescent="0.35">
      <c r="B470" s="42"/>
      <c r="C470" s="42"/>
      <c r="G470" s="42"/>
      <c r="H470" s="42"/>
    </row>
    <row r="471" spans="2:8" x14ac:dyDescent="0.35">
      <c r="B471" s="42"/>
      <c r="C471" s="42"/>
      <c r="G471" s="42"/>
      <c r="H471" s="42"/>
    </row>
    <row r="472" spans="2:8" x14ac:dyDescent="0.35">
      <c r="B472" s="42"/>
      <c r="C472" s="42"/>
      <c r="G472" s="42"/>
      <c r="H472" s="42"/>
    </row>
    <row r="473" spans="2:8" x14ac:dyDescent="0.35">
      <c r="B473" s="42"/>
      <c r="C473" s="42"/>
      <c r="G473" s="42"/>
      <c r="H473" s="42"/>
    </row>
    <row r="474" spans="2:8" x14ac:dyDescent="0.35">
      <c r="B474" s="42"/>
      <c r="C474" s="42"/>
      <c r="G474" s="42"/>
      <c r="H474" s="42"/>
    </row>
    <row r="475" spans="2:8" x14ac:dyDescent="0.35">
      <c r="B475" s="42"/>
      <c r="C475" s="42"/>
      <c r="G475" s="42"/>
      <c r="H475" s="42"/>
    </row>
    <row r="476" spans="2:8" x14ac:dyDescent="0.35">
      <c r="B476" s="42"/>
      <c r="C476" s="42"/>
      <c r="G476" s="42"/>
      <c r="H476" s="42"/>
    </row>
    <row r="477" spans="2:8" x14ac:dyDescent="0.35">
      <c r="B477" s="42"/>
      <c r="C477" s="42"/>
      <c r="G477" s="42"/>
      <c r="H477" s="42"/>
    </row>
    <row r="478" spans="2:8" x14ac:dyDescent="0.35">
      <c r="B478" s="42"/>
      <c r="C478" s="42"/>
      <c r="G478" s="42"/>
      <c r="H478" s="42"/>
    </row>
    <row r="479" spans="2:8" x14ac:dyDescent="0.35">
      <c r="B479" s="42"/>
      <c r="C479" s="42"/>
      <c r="G479" s="42"/>
      <c r="H479" s="42"/>
    </row>
    <row r="480" spans="2:8" x14ac:dyDescent="0.35">
      <c r="B480" s="42"/>
      <c r="C480" s="42"/>
      <c r="G480" s="42"/>
      <c r="H480" s="42"/>
    </row>
    <row r="481" spans="2:8" x14ac:dyDescent="0.35">
      <c r="B481" s="42"/>
      <c r="C481" s="42"/>
      <c r="G481" s="42"/>
      <c r="H481" s="42"/>
    </row>
    <row r="482" spans="2:8" x14ac:dyDescent="0.35">
      <c r="B482" s="42"/>
      <c r="C482" s="42"/>
      <c r="G482" s="42"/>
      <c r="H482" s="42"/>
    </row>
    <row r="483" spans="2:8" x14ac:dyDescent="0.35">
      <c r="B483" s="42"/>
      <c r="C483" s="42"/>
      <c r="G483" s="42"/>
      <c r="H483" s="42"/>
    </row>
    <row r="484" spans="2:8" x14ac:dyDescent="0.35">
      <c r="B484" s="42"/>
      <c r="C484" s="42"/>
      <c r="G484" s="42"/>
      <c r="H484" s="42"/>
    </row>
    <row r="485" spans="2:8" x14ac:dyDescent="0.35">
      <c r="B485" s="42"/>
      <c r="C485" s="42"/>
      <c r="G485" s="42"/>
      <c r="H485" s="42"/>
    </row>
    <row r="486" spans="2:8" x14ac:dyDescent="0.35">
      <c r="B486" s="42"/>
      <c r="C486" s="42"/>
      <c r="G486" s="42"/>
      <c r="H486" s="42"/>
    </row>
    <row r="487" spans="2:8" x14ac:dyDescent="0.35">
      <c r="B487" s="42"/>
      <c r="C487" s="42"/>
      <c r="G487" s="42"/>
      <c r="H487" s="42"/>
    </row>
    <row r="488" spans="2:8" x14ac:dyDescent="0.35">
      <c r="B488" s="42"/>
      <c r="C488" s="42"/>
      <c r="G488" s="42"/>
      <c r="H488" s="42"/>
    </row>
    <row r="489" spans="2:8" x14ac:dyDescent="0.35">
      <c r="B489" s="42"/>
      <c r="C489" s="42"/>
      <c r="G489" s="42"/>
      <c r="H489" s="42"/>
    </row>
    <row r="490" spans="2:8" x14ac:dyDescent="0.35">
      <c r="B490" s="42"/>
      <c r="C490" s="42"/>
      <c r="G490" s="42"/>
      <c r="H490" s="42"/>
    </row>
    <row r="491" spans="2:8" x14ac:dyDescent="0.35">
      <c r="B491" s="42"/>
      <c r="C491" s="42"/>
      <c r="G491" s="42"/>
      <c r="H491" s="42"/>
    </row>
    <row r="492" spans="2:8" x14ac:dyDescent="0.35">
      <c r="B492" s="42"/>
      <c r="C492" s="42"/>
      <c r="G492" s="42"/>
      <c r="H492" s="42"/>
    </row>
    <row r="493" spans="2:8" x14ac:dyDescent="0.35">
      <c r="B493" s="42"/>
      <c r="C493" s="42"/>
      <c r="G493" s="42"/>
      <c r="H493" s="42"/>
    </row>
    <row r="494" spans="2:8" x14ac:dyDescent="0.35">
      <c r="B494" s="42"/>
      <c r="C494" s="42"/>
      <c r="G494" s="42"/>
      <c r="H494" s="42"/>
    </row>
    <row r="495" spans="2:8" x14ac:dyDescent="0.35">
      <c r="B495" s="42"/>
      <c r="C495" s="42"/>
      <c r="G495" s="42"/>
      <c r="H495" s="42"/>
    </row>
    <row r="496" spans="2:8" x14ac:dyDescent="0.35">
      <c r="B496" s="42"/>
      <c r="C496" s="42"/>
      <c r="G496" s="42"/>
      <c r="H496" s="42"/>
    </row>
    <row r="497" spans="2:8" x14ac:dyDescent="0.35">
      <c r="B497" s="42"/>
      <c r="C497" s="42"/>
      <c r="G497" s="42"/>
      <c r="H497" s="42"/>
    </row>
    <row r="498" spans="2:8" x14ac:dyDescent="0.35">
      <c r="B498" s="42"/>
      <c r="C498" s="42"/>
      <c r="G498" s="42"/>
      <c r="H498" s="42"/>
    </row>
    <row r="499" spans="2:8" x14ac:dyDescent="0.35">
      <c r="B499" s="42"/>
      <c r="C499" s="42"/>
      <c r="G499" s="42"/>
      <c r="H499" s="42"/>
    </row>
    <row r="500" spans="2:8" x14ac:dyDescent="0.35">
      <c r="B500" s="42"/>
      <c r="C500" s="42"/>
      <c r="G500" s="42"/>
      <c r="H500" s="42"/>
    </row>
    <row r="501" spans="2:8" x14ac:dyDescent="0.35">
      <c r="B501" s="42"/>
      <c r="C501" s="42"/>
      <c r="G501" s="42"/>
      <c r="H501" s="42"/>
    </row>
    <row r="502" spans="2:8" x14ac:dyDescent="0.35">
      <c r="B502" s="42"/>
      <c r="C502" s="42"/>
      <c r="G502" s="42"/>
      <c r="H502" s="42"/>
    </row>
    <row r="503" spans="2:8" x14ac:dyDescent="0.35">
      <c r="B503" s="42"/>
      <c r="C503" s="42"/>
      <c r="G503" s="42"/>
      <c r="H503" s="42"/>
    </row>
    <row r="504" spans="2:8" x14ac:dyDescent="0.35">
      <c r="B504" s="42"/>
      <c r="C504" s="42"/>
      <c r="G504" s="42"/>
      <c r="H504" s="42"/>
    </row>
    <row r="505" spans="2:8" x14ac:dyDescent="0.35">
      <c r="B505" s="42"/>
      <c r="C505" s="42"/>
      <c r="G505" s="42"/>
      <c r="H505" s="42"/>
    </row>
    <row r="506" spans="2:8" x14ac:dyDescent="0.35">
      <c r="B506" s="42"/>
      <c r="C506" s="42"/>
      <c r="G506" s="42"/>
      <c r="H506" s="42"/>
    </row>
    <row r="507" spans="2:8" x14ac:dyDescent="0.35">
      <c r="B507" s="42"/>
      <c r="C507" s="42"/>
      <c r="G507" s="42"/>
      <c r="H507" s="42"/>
    </row>
    <row r="508" spans="2:8" x14ac:dyDescent="0.35">
      <c r="B508" s="42"/>
      <c r="C508" s="42"/>
      <c r="G508" s="42"/>
      <c r="H508" s="42"/>
    </row>
    <row r="509" spans="2:8" x14ac:dyDescent="0.35">
      <c r="B509" s="42"/>
      <c r="C509" s="42"/>
      <c r="G509" s="42"/>
      <c r="H509" s="42"/>
    </row>
    <row r="510" spans="2:8" x14ac:dyDescent="0.35">
      <c r="B510" s="42"/>
      <c r="C510" s="42"/>
      <c r="G510" s="42"/>
      <c r="H510" s="42"/>
    </row>
    <row r="511" spans="2:8" x14ac:dyDescent="0.35">
      <c r="B511" s="42"/>
      <c r="C511" s="42"/>
      <c r="G511" s="42"/>
      <c r="H511" s="42"/>
    </row>
    <row r="512" spans="2:8" x14ac:dyDescent="0.35">
      <c r="B512" s="42"/>
      <c r="C512" s="42"/>
      <c r="G512" s="42"/>
      <c r="H512" s="42"/>
    </row>
    <row r="513" spans="2:8" x14ac:dyDescent="0.35">
      <c r="B513" s="42"/>
      <c r="C513" s="42"/>
      <c r="G513" s="42"/>
      <c r="H513" s="42"/>
    </row>
    <row r="514" spans="2:8" x14ac:dyDescent="0.35">
      <c r="B514" s="42"/>
      <c r="C514" s="42"/>
      <c r="G514" s="42"/>
      <c r="H514" s="42"/>
    </row>
    <row r="515" spans="2:8" x14ac:dyDescent="0.35">
      <c r="B515" s="42"/>
      <c r="C515" s="42"/>
      <c r="G515" s="42"/>
      <c r="H515" s="42"/>
    </row>
    <row r="516" spans="2:8" x14ac:dyDescent="0.35">
      <c r="B516" s="42"/>
      <c r="C516" s="42"/>
      <c r="G516" s="42"/>
      <c r="H516" s="42"/>
    </row>
    <row r="517" spans="2:8" x14ac:dyDescent="0.35">
      <c r="B517" s="42"/>
      <c r="C517" s="42"/>
      <c r="G517" s="42"/>
      <c r="H517" s="42"/>
    </row>
    <row r="518" spans="2:8" x14ac:dyDescent="0.35">
      <c r="B518" s="42"/>
      <c r="C518" s="42"/>
      <c r="G518" s="42"/>
      <c r="H518" s="42"/>
    </row>
    <row r="519" spans="2:8" x14ac:dyDescent="0.35">
      <c r="B519" s="42"/>
      <c r="C519" s="42"/>
      <c r="G519" s="42"/>
      <c r="H519" s="42"/>
    </row>
    <row r="520" spans="2:8" x14ac:dyDescent="0.35">
      <c r="B520" s="42"/>
      <c r="C520" s="42"/>
      <c r="G520" s="42"/>
      <c r="H520" s="42"/>
    </row>
    <row r="521" spans="2:8" x14ac:dyDescent="0.35">
      <c r="B521" s="42"/>
      <c r="C521" s="42"/>
      <c r="G521" s="42"/>
      <c r="H521" s="42"/>
    </row>
    <row r="522" spans="2:8" x14ac:dyDescent="0.35">
      <c r="B522" s="42"/>
      <c r="C522" s="42"/>
      <c r="G522" s="42"/>
      <c r="H522" s="42"/>
    </row>
    <row r="523" spans="2:8" x14ac:dyDescent="0.35">
      <c r="B523" s="42"/>
      <c r="C523" s="42"/>
      <c r="G523" s="42"/>
      <c r="H523" s="42"/>
    </row>
    <row r="524" spans="2:8" x14ac:dyDescent="0.35">
      <c r="B524" s="42"/>
      <c r="C524" s="42"/>
      <c r="G524" s="42"/>
      <c r="H524" s="42"/>
    </row>
    <row r="525" spans="2:8" x14ac:dyDescent="0.35">
      <c r="B525" s="42"/>
      <c r="C525" s="42"/>
      <c r="G525" s="42"/>
      <c r="H525" s="42"/>
    </row>
    <row r="526" spans="2:8" x14ac:dyDescent="0.35">
      <c r="B526" s="42"/>
      <c r="C526" s="42"/>
      <c r="G526" s="42"/>
      <c r="H526" s="42"/>
    </row>
    <row r="527" spans="2:8" x14ac:dyDescent="0.35">
      <c r="B527" s="42"/>
      <c r="C527" s="42"/>
      <c r="G527" s="42"/>
      <c r="H527" s="42"/>
    </row>
    <row r="528" spans="2:8" x14ac:dyDescent="0.35">
      <c r="B528" s="42"/>
      <c r="C528" s="42"/>
      <c r="G528" s="42"/>
      <c r="H528" s="42"/>
    </row>
    <row r="529" spans="2:8" x14ac:dyDescent="0.35">
      <c r="B529" s="42"/>
      <c r="C529" s="42"/>
      <c r="G529" s="42"/>
      <c r="H529" s="42"/>
    </row>
    <row r="530" spans="2:8" x14ac:dyDescent="0.35">
      <c r="B530" s="42"/>
      <c r="C530" s="42"/>
      <c r="G530" s="42"/>
      <c r="H530" s="42"/>
    </row>
    <row r="531" spans="2:8" x14ac:dyDescent="0.35">
      <c r="B531" s="42"/>
      <c r="C531" s="42"/>
      <c r="G531" s="42"/>
      <c r="H531" s="42"/>
    </row>
    <row r="532" spans="2:8" x14ac:dyDescent="0.35">
      <c r="B532" s="42"/>
      <c r="C532" s="42"/>
      <c r="G532" s="42"/>
      <c r="H532" s="42"/>
    </row>
    <row r="533" spans="2:8" x14ac:dyDescent="0.35">
      <c r="B533" s="42"/>
      <c r="C533" s="42"/>
      <c r="G533" s="42"/>
      <c r="H533" s="42"/>
    </row>
    <row r="534" spans="2:8" x14ac:dyDescent="0.35">
      <c r="B534" s="42"/>
      <c r="C534" s="42"/>
      <c r="G534" s="42"/>
      <c r="H534" s="42"/>
    </row>
    <row r="535" spans="2:8" x14ac:dyDescent="0.35">
      <c r="B535" s="42"/>
      <c r="C535" s="42"/>
      <c r="G535" s="42"/>
      <c r="H535" s="42"/>
    </row>
    <row r="536" spans="2:8" x14ac:dyDescent="0.35">
      <c r="B536" s="42"/>
      <c r="C536" s="42"/>
      <c r="G536" s="42"/>
      <c r="H536" s="42"/>
    </row>
    <row r="537" spans="2:8" x14ac:dyDescent="0.35">
      <c r="B537" s="42"/>
      <c r="C537" s="42"/>
      <c r="G537" s="42"/>
      <c r="H537" s="42"/>
    </row>
    <row r="538" spans="2:8" x14ac:dyDescent="0.35">
      <c r="B538" s="42"/>
      <c r="C538" s="42"/>
      <c r="G538" s="42"/>
      <c r="H538" s="42"/>
    </row>
    <row r="539" spans="2:8" x14ac:dyDescent="0.35">
      <c r="B539" s="42"/>
      <c r="C539" s="42"/>
      <c r="G539" s="42"/>
      <c r="H539" s="42"/>
    </row>
    <row r="540" spans="2:8" x14ac:dyDescent="0.35">
      <c r="B540" s="42"/>
      <c r="C540" s="42"/>
      <c r="G540" s="42"/>
      <c r="H540" s="42"/>
    </row>
    <row r="541" spans="2:8" x14ac:dyDescent="0.35">
      <c r="B541" s="42"/>
      <c r="C541" s="42"/>
      <c r="G541" s="42"/>
      <c r="H541" s="42"/>
    </row>
    <row r="542" spans="2:8" x14ac:dyDescent="0.35">
      <c r="B542" s="42"/>
      <c r="C542" s="42"/>
      <c r="G542" s="42"/>
      <c r="H542" s="42"/>
    </row>
    <row r="543" spans="2:8" x14ac:dyDescent="0.35">
      <c r="B543" s="42"/>
      <c r="C543" s="42"/>
      <c r="G543" s="42"/>
      <c r="H543" s="42"/>
    </row>
    <row r="544" spans="2:8" x14ac:dyDescent="0.35">
      <c r="B544" s="42"/>
      <c r="C544" s="42"/>
      <c r="G544" s="42"/>
      <c r="H544" s="42"/>
    </row>
    <row r="545" spans="2:8" x14ac:dyDescent="0.35">
      <c r="B545" s="42"/>
      <c r="C545" s="42"/>
      <c r="G545" s="42"/>
      <c r="H545" s="42"/>
    </row>
    <row r="546" spans="2:8" x14ac:dyDescent="0.35">
      <c r="B546" s="42"/>
      <c r="C546" s="42"/>
      <c r="G546" s="42"/>
      <c r="H546" s="42"/>
    </row>
    <row r="547" spans="2:8" x14ac:dyDescent="0.35">
      <c r="B547" s="42"/>
      <c r="C547" s="42"/>
      <c r="G547" s="42"/>
      <c r="H547" s="42"/>
    </row>
    <row r="548" spans="2:8" x14ac:dyDescent="0.35">
      <c r="B548" s="42"/>
      <c r="C548" s="42"/>
      <c r="G548" s="42"/>
      <c r="H548" s="42"/>
    </row>
    <row r="549" spans="2:8" x14ac:dyDescent="0.35">
      <c r="B549" s="42"/>
      <c r="C549" s="42"/>
      <c r="G549" s="42"/>
      <c r="H549" s="42"/>
    </row>
    <row r="550" spans="2:8" x14ac:dyDescent="0.35">
      <c r="B550" s="42"/>
      <c r="C550" s="42"/>
      <c r="G550" s="42"/>
      <c r="H550" s="42"/>
    </row>
    <row r="551" spans="2:8" x14ac:dyDescent="0.35">
      <c r="B551" s="42"/>
      <c r="C551" s="42"/>
      <c r="G551" s="42"/>
      <c r="H551" s="42"/>
    </row>
    <row r="552" spans="2:8" x14ac:dyDescent="0.35">
      <c r="B552" s="42"/>
      <c r="C552" s="42"/>
      <c r="G552" s="42"/>
      <c r="H552" s="42"/>
    </row>
    <row r="553" spans="2:8" x14ac:dyDescent="0.35">
      <c r="B553" s="42"/>
      <c r="C553" s="42"/>
      <c r="G553" s="42"/>
      <c r="H553" s="42"/>
    </row>
    <row r="554" spans="2:8" x14ac:dyDescent="0.35">
      <c r="B554" s="42"/>
      <c r="C554" s="42"/>
      <c r="G554" s="42"/>
      <c r="H554" s="42"/>
    </row>
    <row r="555" spans="2:8" x14ac:dyDescent="0.35">
      <c r="B555" s="42"/>
      <c r="C555" s="42"/>
      <c r="G555" s="42"/>
      <c r="H555" s="42"/>
    </row>
    <row r="556" spans="2:8" x14ac:dyDescent="0.35">
      <c r="B556" s="42"/>
      <c r="C556" s="42"/>
      <c r="G556" s="42"/>
      <c r="H556" s="42"/>
    </row>
    <row r="557" spans="2:8" x14ac:dyDescent="0.35">
      <c r="B557" s="42"/>
      <c r="C557" s="42"/>
      <c r="G557" s="42"/>
      <c r="H557" s="42"/>
    </row>
    <row r="558" spans="2:8" x14ac:dyDescent="0.35">
      <c r="B558" s="42"/>
      <c r="C558" s="42"/>
      <c r="G558" s="42"/>
      <c r="H558" s="42"/>
    </row>
    <row r="559" spans="2:8" x14ac:dyDescent="0.35">
      <c r="B559" s="42"/>
      <c r="C559" s="42"/>
      <c r="G559" s="42"/>
      <c r="H559" s="42"/>
    </row>
    <row r="560" spans="2:8" x14ac:dyDescent="0.35">
      <c r="B560" s="42"/>
      <c r="C560" s="42"/>
      <c r="G560" s="42"/>
      <c r="H560" s="42"/>
    </row>
    <row r="561" spans="2:8" x14ac:dyDescent="0.35">
      <c r="B561" s="42"/>
      <c r="C561" s="42"/>
      <c r="G561" s="42"/>
      <c r="H561" s="42"/>
    </row>
    <row r="562" spans="2:8" x14ac:dyDescent="0.35">
      <c r="B562" s="42"/>
      <c r="C562" s="42"/>
      <c r="G562" s="42"/>
      <c r="H562" s="42"/>
    </row>
    <row r="563" spans="2:8" x14ac:dyDescent="0.35">
      <c r="B563" s="42"/>
      <c r="C563" s="42"/>
      <c r="G563" s="42"/>
      <c r="H563" s="42"/>
    </row>
    <row r="564" spans="2:8" x14ac:dyDescent="0.35">
      <c r="B564" s="42"/>
      <c r="C564" s="42"/>
      <c r="G564" s="42"/>
      <c r="H564" s="42"/>
    </row>
    <row r="565" spans="2:8" x14ac:dyDescent="0.35">
      <c r="B565" s="42"/>
      <c r="C565" s="42"/>
      <c r="G565" s="42"/>
      <c r="H565" s="42"/>
    </row>
    <row r="566" spans="2:8" x14ac:dyDescent="0.35">
      <c r="B566" s="42"/>
      <c r="C566" s="42"/>
      <c r="G566" s="42"/>
      <c r="H566" s="42"/>
    </row>
    <row r="567" spans="2:8" x14ac:dyDescent="0.35">
      <c r="B567" s="42"/>
      <c r="C567" s="42"/>
      <c r="G567" s="42"/>
      <c r="H567" s="42"/>
    </row>
    <row r="568" spans="2:8" x14ac:dyDescent="0.35">
      <c r="B568" s="42"/>
      <c r="C568" s="42"/>
      <c r="G568" s="42"/>
      <c r="H568" s="42"/>
    </row>
    <row r="569" spans="2:8" x14ac:dyDescent="0.35">
      <c r="B569" s="42"/>
      <c r="C569" s="42"/>
      <c r="G569" s="42"/>
      <c r="H569" s="42"/>
    </row>
    <row r="570" spans="2:8" x14ac:dyDescent="0.35">
      <c r="B570" s="42"/>
      <c r="C570" s="42"/>
      <c r="G570" s="42"/>
      <c r="H570" s="42"/>
    </row>
    <row r="571" spans="2:8" x14ac:dyDescent="0.35">
      <c r="B571" s="42"/>
      <c r="C571" s="42"/>
      <c r="G571" s="42"/>
      <c r="H571" s="42"/>
    </row>
    <row r="572" spans="2:8" x14ac:dyDescent="0.35">
      <c r="B572" s="42"/>
      <c r="C572" s="42"/>
      <c r="G572" s="42"/>
      <c r="H572" s="42"/>
    </row>
    <row r="573" spans="2:8" x14ac:dyDescent="0.35">
      <c r="B573" s="42"/>
      <c r="C573" s="42"/>
      <c r="G573" s="42"/>
      <c r="H573" s="42"/>
    </row>
    <row r="574" spans="2:8" x14ac:dyDescent="0.35">
      <c r="B574" s="42"/>
      <c r="C574" s="42"/>
      <c r="G574" s="42"/>
      <c r="H574" s="42"/>
    </row>
    <row r="575" spans="2:8" x14ac:dyDescent="0.35">
      <c r="B575" s="42"/>
      <c r="C575" s="42"/>
      <c r="G575" s="42"/>
      <c r="H575" s="42"/>
    </row>
    <row r="576" spans="2:8" x14ac:dyDescent="0.35">
      <c r="B576" s="42"/>
      <c r="C576" s="42"/>
      <c r="G576" s="42"/>
      <c r="H576" s="42"/>
    </row>
    <row r="577" spans="2:8" x14ac:dyDescent="0.35">
      <c r="B577" s="42"/>
      <c r="C577" s="42"/>
      <c r="G577" s="42"/>
      <c r="H577" s="42"/>
    </row>
    <row r="578" spans="2:8" x14ac:dyDescent="0.35">
      <c r="B578" s="42"/>
      <c r="C578" s="42"/>
      <c r="G578" s="42"/>
      <c r="H578" s="42"/>
    </row>
    <row r="579" spans="2:8" x14ac:dyDescent="0.35">
      <c r="B579" s="42"/>
      <c r="C579" s="42"/>
      <c r="G579" s="42"/>
      <c r="H579" s="42"/>
    </row>
    <row r="580" spans="2:8" x14ac:dyDescent="0.35">
      <c r="B580" s="42"/>
      <c r="C580" s="42"/>
      <c r="G580" s="42"/>
      <c r="H580" s="42"/>
    </row>
    <row r="581" spans="2:8" x14ac:dyDescent="0.35">
      <c r="B581" s="42"/>
      <c r="C581" s="42"/>
      <c r="G581" s="42"/>
      <c r="H581" s="42"/>
    </row>
    <row r="582" spans="2:8" x14ac:dyDescent="0.35">
      <c r="B582" s="42"/>
      <c r="C582" s="42"/>
      <c r="G582" s="42"/>
      <c r="H582" s="42"/>
    </row>
    <row r="583" spans="2:8" x14ac:dyDescent="0.35">
      <c r="B583" s="42"/>
      <c r="C583" s="42"/>
      <c r="G583" s="42"/>
      <c r="H583" s="42"/>
    </row>
    <row r="584" spans="2:8" x14ac:dyDescent="0.35">
      <c r="B584" s="42"/>
      <c r="C584" s="42"/>
      <c r="G584" s="42"/>
      <c r="H584" s="42"/>
    </row>
    <row r="585" spans="2:8" x14ac:dyDescent="0.35">
      <c r="B585" s="42"/>
      <c r="C585" s="42"/>
      <c r="G585" s="42"/>
      <c r="H585" s="42"/>
    </row>
    <row r="586" spans="2:8" x14ac:dyDescent="0.35">
      <c r="B586" s="42"/>
      <c r="C586" s="42"/>
      <c r="G586" s="42"/>
      <c r="H586" s="42"/>
    </row>
    <row r="587" spans="2:8" x14ac:dyDescent="0.35">
      <c r="B587" s="42"/>
      <c r="C587" s="42"/>
      <c r="G587" s="42"/>
      <c r="H587" s="42"/>
    </row>
    <row r="588" spans="2:8" x14ac:dyDescent="0.35">
      <c r="B588" s="42"/>
      <c r="C588" s="42"/>
      <c r="G588" s="42"/>
      <c r="H588" s="42"/>
    </row>
    <row r="589" spans="2:8" x14ac:dyDescent="0.35">
      <c r="B589" s="42"/>
      <c r="C589" s="42"/>
      <c r="G589" s="42"/>
      <c r="H589" s="42"/>
    </row>
    <row r="590" spans="2:8" x14ac:dyDescent="0.35">
      <c r="B590" s="42"/>
      <c r="C590" s="42"/>
      <c r="G590" s="42"/>
      <c r="H590" s="42"/>
    </row>
    <row r="591" spans="2:8" x14ac:dyDescent="0.35">
      <c r="B591" s="42"/>
      <c r="C591" s="42"/>
      <c r="G591" s="42"/>
      <c r="H591" s="42"/>
    </row>
    <row r="592" spans="2:8" x14ac:dyDescent="0.35">
      <c r="B592" s="42"/>
      <c r="C592" s="42"/>
      <c r="G592" s="42"/>
      <c r="H592" s="42"/>
    </row>
    <row r="593" spans="2:8" x14ac:dyDescent="0.35">
      <c r="B593" s="42"/>
      <c r="C593" s="42"/>
      <c r="G593" s="42"/>
      <c r="H593" s="42"/>
    </row>
    <row r="594" spans="2:8" x14ac:dyDescent="0.35">
      <c r="B594" s="42"/>
      <c r="C594" s="42"/>
      <c r="G594" s="42"/>
      <c r="H594" s="42"/>
    </row>
    <row r="595" spans="2:8" x14ac:dyDescent="0.35">
      <c r="B595" s="42"/>
      <c r="C595" s="42"/>
      <c r="G595" s="42"/>
      <c r="H595" s="42"/>
    </row>
    <row r="596" spans="2:8" x14ac:dyDescent="0.35">
      <c r="B596" s="42"/>
      <c r="C596" s="42"/>
      <c r="G596" s="42"/>
      <c r="H596" s="42"/>
    </row>
    <row r="597" spans="2:8" x14ac:dyDescent="0.35">
      <c r="B597" s="42"/>
      <c r="C597" s="42"/>
      <c r="G597" s="42"/>
      <c r="H597" s="42"/>
    </row>
    <row r="598" spans="2:8" x14ac:dyDescent="0.35">
      <c r="B598" s="42"/>
      <c r="C598" s="42"/>
      <c r="G598" s="42"/>
      <c r="H598" s="42"/>
    </row>
    <row r="599" spans="2:8" x14ac:dyDescent="0.35">
      <c r="B599" s="42"/>
      <c r="C599" s="42"/>
      <c r="G599" s="42"/>
      <c r="H599" s="42"/>
    </row>
    <row r="600" spans="2:8" x14ac:dyDescent="0.35">
      <c r="B600" s="42"/>
      <c r="C600" s="42"/>
      <c r="G600" s="42"/>
      <c r="H600" s="42"/>
    </row>
    <row r="601" spans="2:8" x14ac:dyDescent="0.35">
      <c r="B601" s="42"/>
      <c r="C601" s="42"/>
      <c r="G601" s="42"/>
      <c r="H601" s="42"/>
    </row>
    <row r="602" spans="2:8" x14ac:dyDescent="0.35">
      <c r="B602" s="42"/>
      <c r="C602" s="42"/>
      <c r="G602" s="42"/>
      <c r="H602" s="42"/>
    </row>
    <row r="603" spans="2:8" x14ac:dyDescent="0.35">
      <c r="B603" s="42"/>
      <c r="C603" s="42"/>
      <c r="G603" s="42"/>
      <c r="H603" s="42"/>
    </row>
    <row r="604" spans="2:8" x14ac:dyDescent="0.35">
      <c r="B604" s="42"/>
      <c r="C604" s="42"/>
      <c r="G604" s="42"/>
      <c r="H604" s="42"/>
    </row>
    <row r="605" spans="2:8" x14ac:dyDescent="0.35">
      <c r="B605" s="42"/>
      <c r="C605" s="42"/>
      <c r="G605" s="42"/>
      <c r="H605" s="42"/>
    </row>
    <row r="606" spans="2:8" x14ac:dyDescent="0.35">
      <c r="B606" s="42"/>
      <c r="C606" s="42"/>
      <c r="G606" s="42"/>
      <c r="H606" s="42"/>
    </row>
    <row r="607" spans="2:8" x14ac:dyDescent="0.35">
      <c r="B607" s="42"/>
      <c r="C607" s="42"/>
      <c r="G607" s="42"/>
      <c r="H607" s="42"/>
    </row>
    <row r="608" spans="2:8" x14ac:dyDescent="0.35">
      <c r="B608" s="42"/>
      <c r="C608" s="42"/>
      <c r="G608" s="42"/>
      <c r="H608" s="42"/>
    </row>
    <row r="609" spans="2:8" x14ac:dyDescent="0.35">
      <c r="B609" s="42"/>
      <c r="C609" s="42"/>
      <c r="G609" s="42"/>
      <c r="H609" s="42"/>
    </row>
    <row r="610" spans="2:8" x14ac:dyDescent="0.35">
      <c r="B610" s="42"/>
      <c r="C610" s="42"/>
      <c r="G610" s="42"/>
      <c r="H610" s="42"/>
    </row>
    <row r="611" spans="2:8" x14ac:dyDescent="0.35">
      <c r="B611" s="42"/>
      <c r="C611" s="42"/>
      <c r="G611" s="42"/>
      <c r="H611" s="42"/>
    </row>
    <row r="612" spans="2:8" x14ac:dyDescent="0.35">
      <c r="B612" s="42"/>
      <c r="C612" s="42"/>
      <c r="G612" s="42"/>
      <c r="H612" s="42"/>
    </row>
    <row r="613" spans="2:8" x14ac:dyDescent="0.35">
      <c r="B613" s="42"/>
      <c r="C613" s="42"/>
      <c r="G613" s="42"/>
      <c r="H613" s="42"/>
    </row>
    <row r="614" spans="2:8" x14ac:dyDescent="0.35">
      <c r="B614" s="42"/>
      <c r="C614" s="42"/>
      <c r="G614" s="42"/>
      <c r="H614" s="42"/>
    </row>
    <row r="615" spans="2:8" x14ac:dyDescent="0.35">
      <c r="B615" s="42"/>
      <c r="C615" s="42"/>
      <c r="G615" s="42"/>
      <c r="H615" s="42"/>
    </row>
    <row r="616" spans="2:8" x14ac:dyDescent="0.35">
      <c r="B616" s="42"/>
      <c r="C616" s="42"/>
      <c r="G616" s="42"/>
      <c r="H616" s="42"/>
    </row>
    <row r="617" spans="2:8" x14ac:dyDescent="0.35">
      <c r="B617" s="42"/>
      <c r="C617" s="42"/>
      <c r="G617" s="42"/>
      <c r="H617" s="42"/>
    </row>
    <row r="618" spans="2:8" x14ac:dyDescent="0.35">
      <c r="B618" s="42"/>
      <c r="C618" s="42"/>
      <c r="G618" s="42"/>
      <c r="H618" s="42"/>
    </row>
    <row r="619" spans="2:8" x14ac:dyDescent="0.35">
      <c r="B619" s="42"/>
      <c r="C619" s="42"/>
      <c r="G619" s="42"/>
      <c r="H619" s="42"/>
    </row>
    <row r="620" spans="2:8" x14ac:dyDescent="0.35">
      <c r="B620" s="42"/>
      <c r="C620" s="42"/>
      <c r="G620" s="42"/>
      <c r="H620" s="42"/>
    </row>
    <row r="621" spans="2:8" x14ac:dyDescent="0.35">
      <c r="B621" s="42"/>
      <c r="C621" s="42"/>
      <c r="G621" s="42"/>
      <c r="H621" s="42"/>
    </row>
    <row r="622" spans="2:8" x14ac:dyDescent="0.35">
      <c r="B622" s="42"/>
      <c r="C622" s="42"/>
      <c r="G622" s="42"/>
      <c r="H622" s="42"/>
    </row>
    <row r="623" spans="2:8" x14ac:dyDescent="0.35">
      <c r="B623" s="42"/>
      <c r="C623" s="42"/>
      <c r="G623" s="42"/>
      <c r="H623" s="42"/>
    </row>
    <row r="624" spans="2:8" x14ac:dyDescent="0.35">
      <c r="B624" s="42"/>
      <c r="C624" s="42"/>
      <c r="G624" s="42"/>
      <c r="H624" s="42"/>
    </row>
    <row r="625" spans="2:8" x14ac:dyDescent="0.35">
      <c r="B625" s="42"/>
      <c r="C625" s="42"/>
      <c r="G625" s="42"/>
      <c r="H625" s="42"/>
    </row>
    <row r="626" spans="2:8" x14ac:dyDescent="0.35">
      <c r="B626" s="42"/>
      <c r="C626" s="42"/>
      <c r="G626" s="42"/>
      <c r="H626" s="42"/>
    </row>
    <row r="627" spans="2:8" x14ac:dyDescent="0.35">
      <c r="B627" s="42"/>
      <c r="C627" s="42"/>
      <c r="G627" s="42"/>
      <c r="H627" s="42"/>
    </row>
    <row r="628" spans="2:8" x14ac:dyDescent="0.35">
      <c r="B628" s="42"/>
      <c r="C628" s="42"/>
      <c r="G628" s="42"/>
      <c r="H628" s="42"/>
    </row>
    <row r="629" spans="2:8" x14ac:dyDescent="0.35">
      <c r="B629" s="42"/>
      <c r="C629" s="42"/>
      <c r="G629" s="42"/>
      <c r="H629" s="42"/>
    </row>
    <row r="630" spans="2:8" x14ac:dyDescent="0.35">
      <c r="B630" s="42"/>
      <c r="C630" s="42"/>
      <c r="G630" s="42"/>
      <c r="H630" s="42"/>
    </row>
    <row r="631" spans="2:8" x14ac:dyDescent="0.35">
      <c r="B631" s="42"/>
      <c r="C631" s="42"/>
      <c r="G631" s="42"/>
      <c r="H631" s="42"/>
    </row>
    <row r="632" spans="2:8" x14ac:dyDescent="0.35">
      <c r="B632" s="42"/>
      <c r="C632" s="42"/>
      <c r="G632" s="42"/>
      <c r="H632" s="42"/>
    </row>
    <row r="633" spans="2:8" x14ac:dyDescent="0.35">
      <c r="B633" s="42"/>
      <c r="C633" s="42"/>
      <c r="G633" s="42"/>
      <c r="H633" s="42"/>
    </row>
    <row r="634" spans="2:8" x14ac:dyDescent="0.35">
      <c r="B634" s="42"/>
      <c r="C634" s="42"/>
      <c r="G634" s="42"/>
      <c r="H634" s="42"/>
    </row>
    <row r="635" spans="2:8" x14ac:dyDescent="0.35">
      <c r="B635" s="42"/>
      <c r="C635" s="42"/>
      <c r="G635" s="42"/>
      <c r="H635" s="42"/>
    </row>
    <row r="636" spans="2:8" x14ac:dyDescent="0.35">
      <c r="B636" s="42"/>
      <c r="C636" s="42"/>
      <c r="G636" s="42"/>
      <c r="H636" s="42"/>
    </row>
    <row r="637" spans="2:8" x14ac:dyDescent="0.35">
      <c r="B637" s="42"/>
      <c r="C637" s="42"/>
      <c r="G637" s="42"/>
      <c r="H637" s="42"/>
    </row>
    <row r="638" spans="2:8" x14ac:dyDescent="0.35">
      <c r="B638" s="42"/>
      <c r="C638" s="42"/>
      <c r="G638" s="42"/>
      <c r="H638" s="42"/>
    </row>
    <row r="639" spans="2:8" x14ac:dyDescent="0.35">
      <c r="B639" s="42"/>
      <c r="C639" s="42"/>
      <c r="G639" s="42"/>
      <c r="H639" s="42"/>
    </row>
    <row r="640" spans="2:8" x14ac:dyDescent="0.35">
      <c r="B640" s="42"/>
      <c r="C640" s="42"/>
      <c r="G640" s="42"/>
      <c r="H640" s="42"/>
    </row>
    <row r="641" spans="2:8" x14ac:dyDescent="0.35">
      <c r="B641" s="42"/>
      <c r="C641" s="42"/>
      <c r="G641" s="42"/>
      <c r="H641" s="42"/>
    </row>
    <row r="642" spans="2:8" x14ac:dyDescent="0.35">
      <c r="B642" s="42"/>
      <c r="C642" s="42"/>
      <c r="G642" s="42"/>
      <c r="H642" s="42"/>
    </row>
    <row r="643" spans="2:8" x14ac:dyDescent="0.35">
      <c r="B643" s="42"/>
      <c r="C643" s="42"/>
      <c r="G643" s="42"/>
      <c r="H643" s="42"/>
    </row>
  </sheetData>
  <mergeCells count="6">
    <mergeCell ref="K1:K2"/>
    <mergeCell ref="F1:F2"/>
    <mergeCell ref="G1:G2"/>
    <mergeCell ref="B1:B2"/>
    <mergeCell ref="I1:J1"/>
    <mergeCell ref="D1:E1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1</vt:i4>
      </vt:variant>
    </vt:vector>
  </HeadingPairs>
  <TitlesOfParts>
    <vt:vector size="9" baseType="lpstr">
      <vt:lpstr>DAFTAR PERUSAHAAN</vt:lpstr>
      <vt:lpstr>X1</vt:lpstr>
      <vt:lpstr>X2</vt:lpstr>
      <vt:lpstr>X3</vt:lpstr>
      <vt:lpstr>X4</vt:lpstr>
      <vt:lpstr>X5</vt:lpstr>
      <vt:lpstr>OLAH DATA</vt:lpstr>
      <vt:lpstr>SPSS</vt:lpstr>
      <vt:lpstr>'X1'!Print_Area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Restu Ibu 1</dc:creator>
  <cp:lastModifiedBy>Eka Frema</cp:lastModifiedBy>
  <dcterms:created xsi:type="dcterms:W3CDTF">2024-12-11T09:36:37Z</dcterms:created>
  <dcterms:modified xsi:type="dcterms:W3CDTF">2025-06-02T21:35:54Z</dcterms:modified>
</cp:coreProperties>
</file>